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arc\Desktop\Meine Dateien\Finanzen\"/>
    </mc:Choice>
  </mc:AlternateContent>
  <xr:revisionPtr revIDLastSave="0" documentId="13_ncr:1_{408D7DD6-0017-440D-AF1B-09373F9E1049}" xr6:coauthVersionLast="47" xr6:coauthVersionMax="47" xr10:uidLastSave="{00000000-0000-0000-0000-000000000000}"/>
  <bookViews>
    <workbookView xWindow="28680" yWindow="-120" windowWidth="29040" windowHeight="15840" tabRatio="255" activeTab="2" xr2:uid="{00000000-000D-0000-FFFF-FFFF00000000}"/>
  </bookViews>
  <sheets>
    <sheet name="Rechner USDT" sheetId="1" r:id="rId1"/>
    <sheet name="Rechner BTC" sheetId="2" r:id="rId2"/>
    <sheet name="Rechner ET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  <c r="C20" i="3"/>
  <c r="C20" i="1"/>
  <c r="C33" i="3"/>
  <c r="C33" i="2"/>
  <c r="M309" i="3"/>
  <c r="M308" i="3"/>
  <c r="M307" i="3"/>
  <c r="C32" i="3"/>
  <c r="F6" i="3"/>
  <c r="L5" i="3"/>
  <c r="M5" i="3" s="1"/>
  <c r="E5" i="3"/>
  <c r="E6" i="3" s="1"/>
  <c r="E7" i="3" s="1"/>
  <c r="M309" i="2"/>
  <c r="M308" i="2"/>
  <c r="M307" i="2"/>
  <c r="C32" i="2"/>
  <c r="L5" i="2"/>
  <c r="L6" i="2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M307" i="1"/>
  <c r="M308" i="1"/>
  <c r="M309" i="1"/>
  <c r="L5" i="1"/>
  <c r="M5" i="1" s="1"/>
  <c r="F5" i="1" s="1"/>
  <c r="C32" i="1"/>
  <c r="C33" i="1"/>
  <c r="F5" i="3" l="1"/>
  <c r="H5" i="3" s="1"/>
  <c r="K5" i="3" s="1"/>
  <c r="G5" i="3" s="1"/>
  <c r="H6" i="3"/>
  <c r="K6" i="3" s="1"/>
  <c r="G6" i="3" s="1"/>
  <c r="L6" i="1"/>
  <c r="M6" i="1" s="1"/>
  <c r="F6" i="1" s="1"/>
  <c r="M5" i="2"/>
  <c r="F5" i="2" s="1"/>
  <c r="H5" i="2" s="1"/>
  <c r="K5" i="2" s="1"/>
  <c r="G5" i="2" s="1"/>
  <c r="L6" i="3"/>
  <c r="L7" i="3" s="1"/>
  <c r="F7" i="3"/>
  <c r="H7" i="3" s="1"/>
  <c r="K7" i="3" s="1"/>
  <c r="G7" i="3" s="1"/>
  <c r="E8" i="3"/>
  <c r="L7" i="2"/>
  <c r="M6" i="2"/>
  <c r="F6" i="2" s="1"/>
  <c r="H5" i="1"/>
  <c r="K5" i="1" s="1"/>
  <c r="G5" i="1" s="1"/>
  <c r="H6" i="2" l="1"/>
  <c r="L7" i="1"/>
  <c r="L8" i="1" s="1"/>
  <c r="L9" i="1" s="1"/>
  <c r="L10" i="1" s="1"/>
  <c r="M10" i="1" s="1"/>
  <c r="F10" i="1" s="1"/>
  <c r="M6" i="3"/>
  <c r="K6" i="2"/>
  <c r="G6" i="2" s="1"/>
  <c r="F8" i="3"/>
  <c r="H8" i="3" s="1"/>
  <c r="K8" i="3" s="1"/>
  <c r="G8" i="3" s="1"/>
  <c r="E9" i="3"/>
  <c r="L8" i="3"/>
  <c r="M7" i="3"/>
  <c r="M7" i="2"/>
  <c r="F7" i="2" s="1"/>
  <c r="H7" i="2" s="1"/>
  <c r="K7" i="2" s="1"/>
  <c r="G7" i="2" s="1"/>
  <c r="L8" i="2"/>
  <c r="M8" i="1"/>
  <c r="F8" i="1" s="1"/>
  <c r="L11" i="1"/>
  <c r="L12" i="1" s="1"/>
  <c r="M12" i="1" s="1"/>
  <c r="F12" i="1" s="1"/>
  <c r="M7" i="1"/>
  <c r="F7" i="1" s="1"/>
  <c r="H6" i="1"/>
  <c r="K6" i="1" s="1"/>
  <c r="G6" i="1" s="1"/>
  <c r="M9" i="1" l="1"/>
  <c r="F9" i="1" s="1"/>
  <c r="M11" i="1"/>
  <c r="F11" i="1" s="1"/>
  <c r="L13" i="1"/>
  <c r="L14" i="1" s="1"/>
  <c r="L9" i="3"/>
  <c r="M8" i="3"/>
  <c r="F9" i="3"/>
  <c r="H9" i="3" s="1"/>
  <c r="K9" i="3" s="1"/>
  <c r="G9" i="3" s="1"/>
  <c r="E10" i="3"/>
  <c r="M8" i="2"/>
  <c r="F8" i="2" s="1"/>
  <c r="H8" i="2" s="1"/>
  <c r="K8" i="2" s="1"/>
  <c r="G8" i="2" s="1"/>
  <c r="L9" i="2"/>
  <c r="H7" i="1"/>
  <c r="K7" i="1" s="1"/>
  <c r="G7" i="1" s="1"/>
  <c r="M13" i="1" l="1"/>
  <c r="F13" i="1" s="1"/>
  <c r="M9" i="3"/>
  <c r="L10" i="3"/>
  <c r="E11" i="3"/>
  <c r="F10" i="3"/>
  <c r="H10" i="3" s="1"/>
  <c r="K10" i="3" s="1"/>
  <c r="G10" i="3" s="1"/>
  <c r="M9" i="2"/>
  <c r="F9" i="2" s="1"/>
  <c r="H9" i="2" s="1"/>
  <c r="K9" i="2" s="1"/>
  <c r="G9" i="2" s="1"/>
  <c r="L10" i="2"/>
  <c r="L15" i="1"/>
  <c r="M14" i="1"/>
  <c r="F14" i="1" s="1"/>
  <c r="H8" i="1"/>
  <c r="E12" i="3" l="1"/>
  <c r="F11" i="3"/>
  <c r="H11" i="3" s="1"/>
  <c r="K11" i="3" s="1"/>
  <c r="G11" i="3" s="1"/>
  <c r="M10" i="3"/>
  <c r="L11" i="3"/>
  <c r="L11" i="2"/>
  <c r="M10" i="2"/>
  <c r="F10" i="2" s="1"/>
  <c r="H10" i="2" s="1"/>
  <c r="K10" i="2" s="1"/>
  <c r="G10" i="2" s="1"/>
  <c r="L16" i="1"/>
  <c r="M15" i="1"/>
  <c r="F15" i="1" s="1"/>
  <c r="K8" i="1"/>
  <c r="G8" i="1" s="1"/>
  <c r="L12" i="3" l="1"/>
  <c r="M11" i="3"/>
  <c r="F12" i="3"/>
  <c r="H12" i="3" s="1"/>
  <c r="K12" i="3" s="1"/>
  <c r="G12" i="3" s="1"/>
  <c r="E13" i="3"/>
  <c r="L12" i="2"/>
  <c r="M11" i="2"/>
  <c r="F11" i="2" s="1"/>
  <c r="H11" i="2" s="1"/>
  <c r="K11" i="2" s="1"/>
  <c r="G11" i="2" s="1"/>
  <c r="L17" i="1"/>
  <c r="M16" i="1"/>
  <c r="F16" i="1" s="1"/>
  <c r="F13" i="3" l="1"/>
  <c r="H13" i="3" s="1"/>
  <c r="K13" i="3" s="1"/>
  <c r="G13" i="3" s="1"/>
  <c r="E14" i="3"/>
  <c r="L13" i="3"/>
  <c r="M12" i="3"/>
  <c r="M12" i="2"/>
  <c r="F12" i="2" s="1"/>
  <c r="H12" i="2" s="1"/>
  <c r="K12" i="2" s="1"/>
  <c r="G12" i="2" s="1"/>
  <c r="L13" i="2"/>
  <c r="L18" i="1"/>
  <c r="M17" i="1"/>
  <c r="F17" i="1" s="1"/>
  <c r="E15" i="3" l="1"/>
  <c r="F14" i="3"/>
  <c r="H14" i="3" s="1"/>
  <c r="K14" i="3" s="1"/>
  <c r="G14" i="3" s="1"/>
  <c r="M13" i="3"/>
  <c r="L14" i="3"/>
  <c r="L14" i="2"/>
  <c r="M13" i="2"/>
  <c r="F13" i="2" s="1"/>
  <c r="H13" i="2" s="1"/>
  <c r="K13" i="2" s="1"/>
  <c r="G13" i="2" s="1"/>
  <c r="L19" i="1"/>
  <c r="M18" i="1"/>
  <c r="F18" i="1" s="1"/>
  <c r="M14" i="3" l="1"/>
  <c r="L15" i="3"/>
  <c r="E16" i="3"/>
  <c r="F15" i="3"/>
  <c r="H15" i="3" s="1"/>
  <c r="K15" i="3" s="1"/>
  <c r="G15" i="3" s="1"/>
  <c r="M14" i="2"/>
  <c r="F14" i="2" s="1"/>
  <c r="H14" i="2" s="1"/>
  <c r="K14" i="2" s="1"/>
  <c r="G14" i="2" s="1"/>
  <c r="L15" i="2"/>
  <c r="L20" i="1"/>
  <c r="M19" i="1"/>
  <c r="F19" i="1" s="1"/>
  <c r="F16" i="3" l="1"/>
  <c r="H16" i="3" s="1"/>
  <c r="K16" i="3" s="1"/>
  <c r="G16" i="3" s="1"/>
  <c r="E17" i="3"/>
  <c r="L16" i="3"/>
  <c r="M15" i="3"/>
  <c r="L16" i="2"/>
  <c r="M15" i="2"/>
  <c r="F15" i="2" s="1"/>
  <c r="H15" i="2" s="1"/>
  <c r="K15" i="2" s="1"/>
  <c r="G15" i="2" s="1"/>
  <c r="L21" i="1"/>
  <c r="M20" i="1"/>
  <c r="F20" i="1" s="1"/>
  <c r="L17" i="3" l="1"/>
  <c r="M16" i="3"/>
  <c r="F17" i="3"/>
  <c r="H17" i="3" s="1"/>
  <c r="K17" i="3" s="1"/>
  <c r="G17" i="3" s="1"/>
  <c r="E18" i="3"/>
  <c r="L17" i="2"/>
  <c r="M16" i="2"/>
  <c r="F16" i="2" s="1"/>
  <c r="H16" i="2" s="1"/>
  <c r="K16" i="2" s="1"/>
  <c r="G16" i="2" s="1"/>
  <c r="L22" i="1"/>
  <c r="M21" i="1"/>
  <c r="F21" i="1" s="1"/>
  <c r="M17" i="3" l="1"/>
  <c r="L18" i="3"/>
  <c r="E19" i="3"/>
  <c r="F18" i="3"/>
  <c r="H18" i="3" s="1"/>
  <c r="K18" i="3" s="1"/>
  <c r="G18" i="3" s="1"/>
  <c r="M17" i="2"/>
  <c r="F17" i="2" s="1"/>
  <c r="H17" i="2" s="1"/>
  <c r="K17" i="2" s="1"/>
  <c r="G17" i="2" s="1"/>
  <c r="L18" i="2"/>
  <c r="L23" i="1"/>
  <c r="M22" i="1"/>
  <c r="F22" i="1" s="1"/>
  <c r="E20" i="3" l="1"/>
  <c r="F19" i="3"/>
  <c r="H19" i="3" s="1"/>
  <c r="K19" i="3" s="1"/>
  <c r="G19" i="3" s="1"/>
  <c r="M18" i="3"/>
  <c r="L19" i="3"/>
  <c r="M18" i="2"/>
  <c r="F18" i="2" s="1"/>
  <c r="H18" i="2" s="1"/>
  <c r="K18" i="2" s="1"/>
  <c r="G18" i="2" s="1"/>
  <c r="L19" i="2"/>
  <c r="L24" i="1"/>
  <c r="M23" i="1"/>
  <c r="F23" i="1" s="1"/>
  <c r="L20" i="3" l="1"/>
  <c r="M19" i="3"/>
  <c r="F20" i="3"/>
  <c r="H20" i="3" s="1"/>
  <c r="K20" i="3" s="1"/>
  <c r="G20" i="3" s="1"/>
  <c r="E21" i="3"/>
  <c r="L20" i="2"/>
  <c r="M19" i="2"/>
  <c r="F19" i="2" s="1"/>
  <c r="H19" i="2" s="1"/>
  <c r="K19" i="2" s="1"/>
  <c r="G19" i="2" s="1"/>
  <c r="L25" i="1"/>
  <c r="M24" i="1"/>
  <c r="F24" i="1" s="1"/>
  <c r="F21" i="3" l="1"/>
  <c r="H21" i="3" s="1"/>
  <c r="K21" i="3" s="1"/>
  <c r="G21" i="3" s="1"/>
  <c r="E22" i="3"/>
  <c r="L21" i="3"/>
  <c r="M20" i="3"/>
  <c r="L21" i="2"/>
  <c r="M20" i="2"/>
  <c r="F20" i="2" s="1"/>
  <c r="H20" i="2" s="1"/>
  <c r="K20" i="2" s="1"/>
  <c r="G20" i="2" s="1"/>
  <c r="L26" i="1"/>
  <c r="M25" i="1"/>
  <c r="F25" i="1" s="1"/>
  <c r="M21" i="3" l="1"/>
  <c r="L22" i="3"/>
  <c r="E23" i="3"/>
  <c r="F22" i="3"/>
  <c r="H22" i="3" s="1"/>
  <c r="K22" i="3" s="1"/>
  <c r="G22" i="3" s="1"/>
  <c r="M21" i="2"/>
  <c r="F21" i="2" s="1"/>
  <c r="H21" i="2" s="1"/>
  <c r="K21" i="2" s="1"/>
  <c r="G21" i="2" s="1"/>
  <c r="L22" i="2"/>
  <c r="L27" i="1"/>
  <c r="M26" i="1"/>
  <c r="F26" i="1" s="1"/>
  <c r="M22" i="3" l="1"/>
  <c r="L23" i="3"/>
  <c r="E24" i="3"/>
  <c r="F23" i="3"/>
  <c r="H23" i="3" s="1"/>
  <c r="K23" i="3" s="1"/>
  <c r="G23" i="3" s="1"/>
  <c r="M22" i="2"/>
  <c r="F22" i="2" s="1"/>
  <c r="H22" i="2" s="1"/>
  <c r="K22" i="2" s="1"/>
  <c r="G22" i="2" s="1"/>
  <c r="L23" i="2"/>
  <c r="L28" i="1"/>
  <c r="M27" i="1"/>
  <c r="F27" i="1" s="1"/>
  <c r="L24" i="3" l="1"/>
  <c r="M23" i="3"/>
  <c r="F24" i="3"/>
  <c r="H24" i="3" s="1"/>
  <c r="K24" i="3" s="1"/>
  <c r="G24" i="3" s="1"/>
  <c r="E25" i="3"/>
  <c r="L24" i="2"/>
  <c r="M23" i="2"/>
  <c r="F23" i="2" s="1"/>
  <c r="H23" i="2" s="1"/>
  <c r="K23" i="2" s="1"/>
  <c r="G23" i="2" s="1"/>
  <c r="L29" i="1"/>
  <c r="M28" i="1"/>
  <c r="F28" i="1" s="1"/>
  <c r="F25" i="3" l="1"/>
  <c r="H25" i="3" s="1"/>
  <c r="K25" i="3" s="1"/>
  <c r="G25" i="3" s="1"/>
  <c r="E26" i="3"/>
  <c r="L25" i="3"/>
  <c r="M24" i="3"/>
  <c r="L25" i="2"/>
  <c r="M24" i="2"/>
  <c r="F24" i="2" s="1"/>
  <c r="H24" i="2" s="1"/>
  <c r="K24" i="2" s="1"/>
  <c r="G24" i="2" s="1"/>
  <c r="L30" i="1"/>
  <c r="M29" i="1"/>
  <c r="F29" i="1" s="1"/>
  <c r="M25" i="3" l="1"/>
  <c r="L26" i="3"/>
  <c r="E27" i="3"/>
  <c r="F26" i="3"/>
  <c r="H26" i="3" s="1"/>
  <c r="K26" i="3" s="1"/>
  <c r="G26" i="3" s="1"/>
  <c r="M25" i="2"/>
  <c r="F25" i="2" s="1"/>
  <c r="H25" i="2" s="1"/>
  <c r="K25" i="2" s="1"/>
  <c r="G25" i="2" s="1"/>
  <c r="L26" i="2"/>
  <c r="L31" i="1"/>
  <c r="M30" i="1"/>
  <c r="F30" i="1" s="1"/>
  <c r="M26" i="3" l="1"/>
  <c r="L27" i="3"/>
  <c r="E28" i="3"/>
  <c r="F27" i="3"/>
  <c r="H27" i="3" s="1"/>
  <c r="K27" i="3" s="1"/>
  <c r="G27" i="3" s="1"/>
  <c r="M26" i="2"/>
  <c r="F26" i="2" s="1"/>
  <c r="H26" i="2" s="1"/>
  <c r="K26" i="2" s="1"/>
  <c r="G26" i="2" s="1"/>
  <c r="L27" i="2"/>
  <c r="L32" i="1"/>
  <c r="M31" i="1"/>
  <c r="F31" i="1" s="1"/>
  <c r="L28" i="3" l="1"/>
  <c r="M27" i="3"/>
  <c r="F28" i="3"/>
  <c r="H28" i="3" s="1"/>
  <c r="K28" i="3" s="1"/>
  <c r="G28" i="3" s="1"/>
  <c r="E29" i="3"/>
  <c r="L28" i="2"/>
  <c r="M27" i="2"/>
  <c r="F27" i="2" s="1"/>
  <c r="H27" i="2" s="1"/>
  <c r="K27" i="2" s="1"/>
  <c r="G27" i="2" s="1"/>
  <c r="L33" i="1"/>
  <c r="M32" i="1"/>
  <c r="F32" i="1" s="1"/>
  <c r="F29" i="3" l="1"/>
  <c r="H29" i="3" s="1"/>
  <c r="K29" i="3" s="1"/>
  <c r="G29" i="3" s="1"/>
  <c r="E30" i="3"/>
  <c r="L29" i="3"/>
  <c r="M28" i="3"/>
  <c r="L29" i="2"/>
  <c r="M28" i="2"/>
  <c r="F28" i="2" s="1"/>
  <c r="H28" i="2" s="1"/>
  <c r="K28" i="2" s="1"/>
  <c r="G28" i="2" s="1"/>
  <c r="L34" i="1"/>
  <c r="M33" i="1"/>
  <c r="F33" i="1" s="1"/>
  <c r="M29" i="3" l="1"/>
  <c r="L30" i="3"/>
  <c r="F30" i="3"/>
  <c r="H30" i="3" s="1"/>
  <c r="K30" i="3" s="1"/>
  <c r="G30" i="3" s="1"/>
  <c r="E31" i="3"/>
  <c r="M29" i="2"/>
  <c r="F29" i="2" s="1"/>
  <c r="H29" i="2" s="1"/>
  <c r="K29" i="2" s="1"/>
  <c r="G29" i="2" s="1"/>
  <c r="L30" i="2"/>
  <c r="L35" i="1"/>
  <c r="M34" i="1"/>
  <c r="F34" i="1" s="1"/>
  <c r="F31" i="3" l="1"/>
  <c r="H31" i="3" s="1"/>
  <c r="K31" i="3" s="1"/>
  <c r="G31" i="3" s="1"/>
  <c r="E32" i="3"/>
  <c r="M30" i="3"/>
  <c r="L31" i="3"/>
  <c r="M30" i="2"/>
  <c r="F30" i="2" s="1"/>
  <c r="H30" i="2" s="1"/>
  <c r="K30" i="2" s="1"/>
  <c r="G30" i="2" s="1"/>
  <c r="L31" i="2"/>
  <c r="L36" i="1"/>
  <c r="M35" i="1"/>
  <c r="F35" i="1" s="1"/>
  <c r="M31" i="3" l="1"/>
  <c r="L32" i="3"/>
  <c r="F32" i="3"/>
  <c r="H32" i="3" s="1"/>
  <c r="K32" i="3" s="1"/>
  <c r="G32" i="3" s="1"/>
  <c r="E33" i="3"/>
  <c r="M31" i="2"/>
  <c r="F31" i="2" s="1"/>
  <c r="H31" i="2" s="1"/>
  <c r="K31" i="2" s="1"/>
  <c r="G31" i="2" s="1"/>
  <c r="L32" i="2"/>
  <c r="L37" i="1"/>
  <c r="M36" i="1"/>
  <c r="F36" i="1" s="1"/>
  <c r="F33" i="3" l="1"/>
  <c r="H33" i="3" s="1"/>
  <c r="K33" i="3" s="1"/>
  <c r="G33" i="3" s="1"/>
  <c r="E34" i="3"/>
  <c r="M32" i="3"/>
  <c r="L33" i="3"/>
  <c r="M32" i="2"/>
  <c r="F32" i="2" s="1"/>
  <c r="H32" i="2" s="1"/>
  <c r="K32" i="2" s="1"/>
  <c r="G32" i="2" s="1"/>
  <c r="L33" i="2"/>
  <c r="L38" i="1"/>
  <c r="M37" i="1"/>
  <c r="F37" i="1" s="1"/>
  <c r="M33" i="3" l="1"/>
  <c r="L34" i="3"/>
  <c r="E35" i="3"/>
  <c r="F34" i="3"/>
  <c r="H34" i="3" s="1"/>
  <c r="K34" i="3" s="1"/>
  <c r="G34" i="3" s="1"/>
  <c r="M33" i="2"/>
  <c r="F33" i="2" s="1"/>
  <c r="H33" i="2" s="1"/>
  <c r="K33" i="2" s="1"/>
  <c r="G33" i="2" s="1"/>
  <c r="L34" i="2"/>
  <c r="L39" i="1"/>
  <c r="M38" i="1"/>
  <c r="F38" i="1" s="1"/>
  <c r="M34" i="3" l="1"/>
  <c r="L35" i="3"/>
  <c r="E36" i="3"/>
  <c r="F35" i="3"/>
  <c r="H35" i="3" s="1"/>
  <c r="K35" i="3" s="1"/>
  <c r="G35" i="3" s="1"/>
  <c r="M34" i="2"/>
  <c r="F34" i="2" s="1"/>
  <c r="H34" i="2" s="1"/>
  <c r="K34" i="2" s="1"/>
  <c r="G34" i="2" s="1"/>
  <c r="L35" i="2"/>
  <c r="L40" i="1"/>
  <c r="M39" i="1"/>
  <c r="F39" i="1" s="1"/>
  <c r="M35" i="3" l="1"/>
  <c r="L36" i="3"/>
  <c r="E37" i="3"/>
  <c r="F36" i="3"/>
  <c r="H36" i="3" s="1"/>
  <c r="K36" i="3" s="1"/>
  <c r="G36" i="3" s="1"/>
  <c r="M35" i="2"/>
  <c r="F35" i="2" s="1"/>
  <c r="H35" i="2" s="1"/>
  <c r="K35" i="2" s="1"/>
  <c r="G35" i="2" s="1"/>
  <c r="L36" i="2"/>
  <c r="L41" i="1"/>
  <c r="M40" i="1"/>
  <c r="F40" i="1" s="1"/>
  <c r="L37" i="3" l="1"/>
  <c r="M36" i="3"/>
  <c r="F37" i="3"/>
  <c r="H37" i="3" s="1"/>
  <c r="K37" i="3" s="1"/>
  <c r="G37" i="3" s="1"/>
  <c r="E38" i="3"/>
  <c r="L37" i="2"/>
  <c r="M36" i="2"/>
  <c r="F36" i="2" s="1"/>
  <c r="H36" i="2" s="1"/>
  <c r="K36" i="2" s="1"/>
  <c r="G36" i="2" s="1"/>
  <c r="L42" i="1"/>
  <c r="M41" i="1"/>
  <c r="F41" i="1" s="1"/>
  <c r="F38" i="3" l="1"/>
  <c r="H38" i="3" s="1"/>
  <c r="K38" i="3" s="1"/>
  <c r="G38" i="3" s="1"/>
  <c r="E39" i="3"/>
  <c r="L38" i="3"/>
  <c r="M37" i="3"/>
  <c r="L38" i="2"/>
  <c r="M37" i="2"/>
  <c r="F37" i="2" s="1"/>
  <c r="H37" i="2" s="1"/>
  <c r="K37" i="2" s="1"/>
  <c r="G37" i="2" s="1"/>
  <c r="L43" i="1"/>
  <c r="M42" i="1"/>
  <c r="F42" i="1" s="1"/>
  <c r="M38" i="3" l="1"/>
  <c r="L39" i="3"/>
  <c r="E40" i="3"/>
  <c r="F39" i="3"/>
  <c r="H39" i="3" s="1"/>
  <c r="K39" i="3" s="1"/>
  <c r="G39" i="3" s="1"/>
  <c r="M38" i="2"/>
  <c r="F38" i="2" s="1"/>
  <c r="H38" i="2" s="1"/>
  <c r="K38" i="2" s="1"/>
  <c r="G38" i="2" s="1"/>
  <c r="L39" i="2"/>
  <c r="L44" i="1"/>
  <c r="M43" i="1"/>
  <c r="F43" i="1" s="1"/>
  <c r="M39" i="3" l="1"/>
  <c r="L40" i="3"/>
  <c r="F40" i="3"/>
  <c r="H40" i="3" s="1"/>
  <c r="K40" i="3" s="1"/>
  <c r="G40" i="3" s="1"/>
  <c r="E41" i="3"/>
  <c r="M39" i="2"/>
  <c r="F39" i="2" s="1"/>
  <c r="H39" i="2" s="1"/>
  <c r="K39" i="2" s="1"/>
  <c r="G39" i="2" s="1"/>
  <c r="L40" i="2"/>
  <c r="L45" i="1"/>
  <c r="M44" i="1"/>
  <c r="F44" i="1" s="1"/>
  <c r="E42" i="3" l="1"/>
  <c r="F41" i="3"/>
  <c r="H41" i="3" s="1"/>
  <c r="K41" i="3" s="1"/>
  <c r="G41" i="3" s="1"/>
  <c r="L41" i="3"/>
  <c r="M40" i="3"/>
  <c r="L41" i="2"/>
  <c r="M40" i="2"/>
  <c r="F40" i="2" s="1"/>
  <c r="H40" i="2" s="1"/>
  <c r="K40" i="2" s="1"/>
  <c r="G40" i="2" s="1"/>
  <c r="L46" i="1"/>
  <c r="M45" i="1"/>
  <c r="F45" i="1" s="1"/>
  <c r="M41" i="3" l="1"/>
  <c r="L42" i="3"/>
  <c r="E43" i="3"/>
  <c r="F42" i="3"/>
  <c r="H42" i="3" s="1"/>
  <c r="K42" i="3" s="1"/>
  <c r="G42" i="3" s="1"/>
  <c r="L42" i="2"/>
  <c r="M41" i="2"/>
  <c r="F41" i="2" s="1"/>
  <c r="H41" i="2" s="1"/>
  <c r="K41" i="2" s="1"/>
  <c r="G41" i="2" s="1"/>
  <c r="L47" i="1"/>
  <c r="M46" i="1"/>
  <c r="F46" i="1" s="1"/>
  <c r="L43" i="3" l="1"/>
  <c r="M42" i="3"/>
  <c r="F43" i="3"/>
  <c r="H43" i="3" s="1"/>
  <c r="K43" i="3" s="1"/>
  <c r="G43" i="3" s="1"/>
  <c r="E44" i="3"/>
  <c r="M42" i="2"/>
  <c r="F42" i="2" s="1"/>
  <c r="H42" i="2" s="1"/>
  <c r="K42" i="2" s="1"/>
  <c r="G42" i="2" s="1"/>
  <c r="L43" i="2"/>
  <c r="L48" i="1"/>
  <c r="M47" i="1"/>
  <c r="F47" i="1" s="1"/>
  <c r="F44" i="3" l="1"/>
  <c r="H44" i="3" s="1"/>
  <c r="K44" i="3" s="1"/>
  <c r="G44" i="3" s="1"/>
  <c r="E45" i="3"/>
  <c r="L44" i="3"/>
  <c r="M43" i="3"/>
  <c r="M43" i="2"/>
  <c r="F43" i="2" s="1"/>
  <c r="H43" i="2" s="1"/>
  <c r="K43" i="2" s="1"/>
  <c r="G43" i="2" s="1"/>
  <c r="L44" i="2"/>
  <c r="L49" i="1"/>
  <c r="M48" i="1"/>
  <c r="F48" i="1" s="1"/>
  <c r="M44" i="3" l="1"/>
  <c r="L45" i="3"/>
  <c r="E46" i="3"/>
  <c r="F45" i="3"/>
  <c r="H45" i="3" s="1"/>
  <c r="K45" i="3" s="1"/>
  <c r="G45" i="3" s="1"/>
  <c r="L45" i="2"/>
  <c r="M44" i="2"/>
  <c r="F44" i="2" s="1"/>
  <c r="H44" i="2" s="1"/>
  <c r="K44" i="2" s="1"/>
  <c r="G44" i="2" s="1"/>
  <c r="L50" i="1"/>
  <c r="M49" i="1"/>
  <c r="F49" i="1" s="1"/>
  <c r="M45" i="3" l="1"/>
  <c r="L46" i="3"/>
  <c r="E47" i="3"/>
  <c r="F46" i="3"/>
  <c r="H46" i="3" s="1"/>
  <c r="K46" i="3" s="1"/>
  <c r="G46" i="3" s="1"/>
  <c r="L46" i="2"/>
  <c r="M45" i="2"/>
  <c r="F45" i="2" s="1"/>
  <c r="H45" i="2" s="1"/>
  <c r="K45" i="2" s="1"/>
  <c r="G45" i="2" s="1"/>
  <c r="L51" i="1"/>
  <c r="M50" i="1"/>
  <c r="F50" i="1" s="1"/>
  <c r="L47" i="3" l="1"/>
  <c r="M46" i="3"/>
  <c r="F47" i="3"/>
  <c r="H47" i="3" s="1"/>
  <c r="K47" i="3" s="1"/>
  <c r="G47" i="3" s="1"/>
  <c r="E48" i="3"/>
  <c r="M46" i="2"/>
  <c r="F46" i="2" s="1"/>
  <c r="H46" i="2" s="1"/>
  <c r="K46" i="2" s="1"/>
  <c r="G46" i="2" s="1"/>
  <c r="L47" i="2"/>
  <c r="L52" i="1"/>
  <c r="M51" i="1"/>
  <c r="F51" i="1" s="1"/>
  <c r="F48" i="3" l="1"/>
  <c r="H48" i="3" s="1"/>
  <c r="K48" i="3" s="1"/>
  <c r="G48" i="3" s="1"/>
  <c r="E49" i="3"/>
  <c r="L48" i="3"/>
  <c r="M47" i="3"/>
  <c r="M47" i="2"/>
  <c r="F47" i="2" s="1"/>
  <c r="H47" i="2" s="1"/>
  <c r="K47" i="2" s="1"/>
  <c r="G47" i="2" s="1"/>
  <c r="L48" i="2"/>
  <c r="L53" i="1"/>
  <c r="M52" i="1"/>
  <c r="F52" i="1" s="1"/>
  <c r="M48" i="3" l="1"/>
  <c r="L49" i="3"/>
  <c r="E50" i="3"/>
  <c r="F49" i="3"/>
  <c r="H49" i="3" s="1"/>
  <c r="K49" i="3" s="1"/>
  <c r="G49" i="3" s="1"/>
  <c r="L49" i="2"/>
  <c r="M48" i="2"/>
  <c r="F48" i="2" s="1"/>
  <c r="H48" i="2" s="1"/>
  <c r="K48" i="2" s="1"/>
  <c r="G48" i="2" s="1"/>
  <c r="L54" i="1"/>
  <c r="M53" i="1"/>
  <c r="F53" i="1" s="1"/>
  <c r="E51" i="3" l="1"/>
  <c r="F50" i="3"/>
  <c r="H50" i="3" s="1"/>
  <c r="K50" i="3" s="1"/>
  <c r="G50" i="3" s="1"/>
  <c r="M49" i="3"/>
  <c r="L50" i="3"/>
  <c r="L50" i="2"/>
  <c r="M49" i="2"/>
  <c r="F49" i="2" s="1"/>
  <c r="H49" i="2" s="1"/>
  <c r="K49" i="2" s="1"/>
  <c r="G49" i="2" s="1"/>
  <c r="L55" i="1"/>
  <c r="M54" i="1"/>
  <c r="F54" i="1" s="1"/>
  <c r="L51" i="3" l="1"/>
  <c r="M50" i="3"/>
  <c r="F51" i="3"/>
  <c r="H51" i="3" s="1"/>
  <c r="K51" i="3" s="1"/>
  <c r="G51" i="3" s="1"/>
  <c r="E52" i="3"/>
  <c r="M50" i="2"/>
  <c r="F50" i="2" s="1"/>
  <c r="H50" i="2" s="1"/>
  <c r="K50" i="2" s="1"/>
  <c r="G50" i="2" s="1"/>
  <c r="L51" i="2"/>
  <c r="L56" i="1"/>
  <c r="M55" i="1"/>
  <c r="F55" i="1" s="1"/>
  <c r="F52" i="3" l="1"/>
  <c r="H52" i="3" s="1"/>
  <c r="K52" i="3" s="1"/>
  <c r="G52" i="3" s="1"/>
  <c r="E53" i="3"/>
  <c r="L52" i="3"/>
  <c r="M51" i="3"/>
  <c r="M51" i="2"/>
  <c r="F51" i="2" s="1"/>
  <c r="H51" i="2" s="1"/>
  <c r="K51" i="2" s="1"/>
  <c r="G51" i="2" s="1"/>
  <c r="L52" i="2"/>
  <c r="L57" i="1"/>
  <c r="M56" i="1"/>
  <c r="F56" i="1" s="1"/>
  <c r="M52" i="3" l="1"/>
  <c r="L53" i="3"/>
  <c r="E54" i="3"/>
  <c r="F53" i="3"/>
  <c r="H53" i="3" s="1"/>
  <c r="K53" i="3" s="1"/>
  <c r="G53" i="3" s="1"/>
  <c r="L53" i="2"/>
  <c r="M52" i="2"/>
  <c r="F52" i="2" s="1"/>
  <c r="H52" i="2" s="1"/>
  <c r="K52" i="2" s="1"/>
  <c r="G52" i="2" s="1"/>
  <c r="L58" i="1"/>
  <c r="M57" i="1"/>
  <c r="F57" i="1" s="1"/>
  <c r="M53" i="3" l="1"/>
  <c r="L54" i="3"/>
  <c r="E55" i="3"/>
  <c r="F54" i="3"/>
  <c r="H54" i="3" s="1"/>
  <c r="K54" i="3" s="1"/>
  <c r="G54" i="3" s="1"/>
  <c r="L54" i="2"/>
  <c r="M53" i="2"/>
  <c r="F53" i="2" s="1"/>
  <c r="H53" i="2" s="1"/>
  <c r="K53" i="2" s="1"/>
  <c r="G53" i="2" s="1"/>
  <c r="L59" i="1"/>
  <c r="M58" i="1"/>
  <c r="F58" i="1" s="1"/>
  <c r="L55" i="3" l="1"/>
  <c r="M54" i="3"/>
  <c r="F55" i="3"/>
  <c r="H55" i="3" s="1"/>
  <c r="K55" i="3" s="1"/>
  <c r="G55" i="3" s="1"/>
  <c r="E56" i="3"/>
  <c r="M54" i="2"/>
  <c r="F54" i="2" s="1"/>
  <c r="H54" i="2" s="1"/>
  <c r="K54" i="2" s="1"/>
  <c r="G54" i="2" s="1"/>
  <c r="L55" i="2"/>
  <c r="L60" i="1"/>
  <c r="M59" i="1"/>
  <c r="F59" i="1" s="1"/>
  <c r="F56" i="3" l="1"/>
  <c r="H56" i="3" s="1"/>
  <c r="K56" i="3" s="1"/>
  <c r="G56" i="3" s="1"/>
  <c r="E57" i="3"/>
  <c r="L56" i="3"/>
  <c r="M55" i="3"/>
  <c r="M55" i="2"/>
  <c r="F55" i="2" s="1"/>
  <c r="H55" i="2" s="1"/>
  <c r="K55" i="2" s="1"/>
  <c r="G55" i="2" s="1"/>
  <c r="L56" i="2"/>
  <c r="L61" i="1"/>
  <c r="M60" i="1"/>
  <c r="F60" i="1" s="1"/>
  <c r="M56" i="3" l="1"/>
  <c r="L57" i="3"/>
  <c r="E58" i="3"/>
  <c r="F57" i="3"/>
  <c r="H57" i="3" s="1"/>
  <c r="K57" i="3" s="1"/>
  <c r="G57" i="3" s="1"/>
  <c r="L57" i="2"/>
  <c r="M56" i="2"/>
  <c r="F56" i="2" s="1"/>
  <c r="H56" i="2" s="1"/>
  <c r="K56" i="2" s="1"/>
  <c r="G56" i="2" s="1"/>
  <c r="L62" i="1"/>
  <c r="M61" i="1"/>
  <c r="F61" i="1" s="1"/>
  <c r="M57" i="3" l="1"/>
  <c r="L58" i="3"/>
  <c r="E59" i="3"/>
  <c r="F58" i="3"/>
  <c r="H58" i="3" s="1"/>
  <c r="K58" i="3" s="1"/>
  <c r="G58" i="3" s="1"/>
  <c r="L58" i="2"/>
  <c r="M57" i="2"/>
  <c r="F57" i="2" s="1"/>
  <c r="H57" i="2" s="1"/>
  <c r="K57" i="2" s="1"/>
  <c r="G57" i="2" s="1"/>
  <c r="L63" i="1"/>
  <c r="M62" i="1"/>
  <c r="F62" i="1" s="1"/>
  <c r="L59" i="3" l="1"/>
  <c r="M58" i="3"/>
  <c r="F59" i="3"/>
  <c r="H59" i="3" s="1"/>
  <c r="K59" i="3" s="1"/>
  <c r="G59" i="3" s="1"/>
  <c r="E60" i="3"/>
  <c r="M58" i="2"/>
  <c r="F58" i="2" s="1"/>
  <c r="H58" i="2" s="1"/>
  <c r="K58" i="2" s="1"/>
  <c r="G58" i="2" s="1"/>
  <c r="L59" i="2"/>
  <c r="L64" i="1"/>
  <c r="M63" i="1"/>
  <c r="F63" i="1" s="1"/>
  <c r="F60" i="3" l="1"/>
  <c r="H60" i="3" s="1"/>
  <c r="K60" i="3" s="1"/>
  <c r="G60" i="3" s="1"/>
  <c r="E61" i="3"/>
  <c r="L60" i="3"/>
  <c r="M59" i="3"/>
  <c r="M59" i="2"/>
  <c r="F59" i="2" s="1"/>
  <c r="H59" i="2" s="1"/>
  <c r="K59" i="2" s="1"/>
  <c r="G59" i="2" s="1"/>
  <c r="L60" i="2"/>
  <c r="L65" i="1"/>
  <c r="M64" i="1"/>
  <c r="F64" i="1" s="1"/>
  <c r="M60" i="3" l="1"/>
  <c r="L61" i="3"/>
  <c r="E62" i="3"/>
  <c r="F61" i="3"/>
  <c r="H61" i="3" s="1"/>
  <c r="K61" i="3" s="1"/>
  <c r="G61" i="3" s="1"/>
  <c r="L61" i="2"/>
  <c r="M60" i="2"/>
  <c r="F60" i="2" s="1"/>
  <c r="H60" i="2" s="1"/>
  <c r="K60" i="2" s="1"/>
  <c r="G60" i="2" s="1"/>
  <c r="L66" i="1"/>
  <c r="M65" i="1"/>
  <c r="F65" i="1" s="1"/>
  <c r="M61" i="3" l="1"/>
  <c r="L62" i="3"/>
  <c r="E63" i="3"/>
  <c r="F62" i="3"/>
  <c r="H62" i="3" s="1"/>
  <c r="K62" i="3" s="1"/>
  <c r="G62" i="3" s="1"/>
  <c r="L62" i="2"/>
  <c r="M61" i="2"/>
  <c r="F61" i="2" s="1"/>
  <c r="H61" i="2" s="1"/>
  <c r="K61" i="2" s="1"/>
  <c r="G61" i="2" s="1"/>
  <c r="L67" i="1"/>
  <c r="M66" i="1"/>
  <c r="F66" i="1" s="1"/>
  <c r="L63" i="3" l="1"/>
  <c r="M62" i="3"/>
  <c r="F63" i="3"/>
  <c r="H63" i="3" s="1"/>
  <c r="K63" i="3" s="1"/>
  <c r="G63" i="3" s="1"/>
  <c r="E64" i="3"/>
  <c r="M62" i="2"/>
  <c r="F62" i="2" s="1"/>
  <c r="H62" i="2" s="1"/>
  <c r="K62" i="2" s="1"/>
  <c r="G62" i="2" s="1"/>
  <c r="L63" i="2"/>
  <c r="L68" i="1"/>
  <c r="M67" i="1"/>
  <c r="F67" i="1" s="1"/>
  <c r="F64" i="3" l="1"/>
  <c r="H64" i="3" s="1"/>
  <c r="K64" i="3" s="1"/>
  <c r="G64" i="3" s="1"/>
  <c r="E65" i="3"/>
  <c r="L64" i="3"/>
  <c r="M63" i="3"/>
  <c r="M63" i="2"/>
  <c r="F63" i="2" s="1"/>
  <c r="H63" i="2" s="1"/>
  <c r="K63" i="2" s="1"/>
  <c r="G63" i="2" s="1"/>
  <c r="L64" i="2"/>
  <c r="L69" i="1"/>
  <c r="M68" i="1"/>
  <c r="F68" i="1" s="1"/>
  <c r="M64" i="3" l="1"/>
  <c r="L65" i="3"/>
  <c r="E66" i="3"/>
  <c r="F65" i="3"/>
  <c r="H65" i="3" s="1"/>
  <c r="K65" i="3" s="1"/>
  <c r="G65" i="3" s="1"/>
  <c r="L65" i="2"/>
  <c r="M64" i="2"/>
  <c r="F64" i="2" s="1"/>
  <c r="H64" i="2" s="1"/>
  <c r="K64" i="2" s="1"/>
  <c r="G64" i="2" s="1"/>
  <c r="L70" i="1"/>
  <c r="M69" i="1"/>
  <c r="F69" i="1" s="1"/>
  <c r="E67" i="3" l="1"/>
  <c r="F66" i="3"/>
  <c r="H66" i="3" s="1"/>
  <c r="K66" i="3" s="1"/>
  <c r="G66" i="3" s="1"/>
  <c r="M65" i="3"/>
  <c r="L66" i="3"/>
  <c r="L66" i="2"/>
  <c r="M65" i="2"/>
  <c r="F65" i="2" s="1"/>
  <c r="H65" i="2" s="1"/>
  <c r="K65" i="2" s="1"/>
  <c r="G65" i="2" s="1"/>
  <c r="L71" i="1"/>
  <c r="M70" i="1"/>
  <c r="F70" i="1" s="1"/>
  <c r="L67" i="3" l="1"/>
  <c r="M66" i="3"/>
  <c r="F67" i="3"/>
  <c r="H67" i="3" s="1"/>
  <c r="K67" i="3" s="1"/>
  <c r="G67" i="3" s="1"/>
  <c r="E68" i="3"/>
  <c r="M66" i="2"/>
  <c r="F66" i="2" s="1"/>
  <c r="H66" i="2" s="1"/>
  <c r="K66" i="2" s="1"/>
  <c r="G66" i="2" s="1"/>
  <c r="L67" i="2"/>
  <c r="L72" i="1"/>
  <c r="M71" i="1"/>
  <c r="F71" i="1" s="1"/>
  <c r="F68" i="3" l="1"/>
  <c r="H68" i="3" s="1"/>
  <c r="K68" i="3" s="1"/>
  <c r="G68" i="3" s="1"/>
  <c r="E69" i="3"/>
  <c r="L68" i="3"/>
  <c r="M67" i="3"/>
  <c r="M67" i="2"/>
  <c r="F67" i="2" s="1"/>
  <c r="H67" i="2" s="1"/>
  <c r="K67" i="2" s="1"/>
  <c r="G67" i="2" s="1"/>
  <c r="L68" i="2"/>
  <c r="L73" i="1"/>
  <c r="M72" i="1"/>
  <c r="F72" i="1" s="1"/>
  <c r="M68" i="3" l="1"/>
  <c r="L69" i="3"/>
  <c r="E70" i="3"/>
  <c r="F69" i="3"/>
  <c r="H69" i="3" s="1"/>
  <c r="K69" i="3" s="1"/>
  <c r="G69" i="3" s="1"/>
  <c r="L69" i="2"/>
  <c r="M68" i="2"/>
  <c r="F68" i="2" s="1"/>
  <c r="H68" i="2" s="1"/>
  <c r="K68" i="2" s="1"/>
  <c r="G68" i="2" s="1"/>
  <c r="L74" i="1"/>
  <c r="M73" i="1"/>
  <c r="F73" i="1" s="1"/>
  <c r="E71" i="3" l="1"/>
  <c r="F70" i="3"/>
  <c r="H70" i="3" s="1"/>
  <c r="K70" i="3" s="1"/>
  <c r="G70" i="3" s="1"/>
  <c r="M69" i="3"/>
  <c r="L70" i="3"/>
  <c r="L70" i="2"/>
  <c r="M69" i="2"/>
  <c r="F69" i="2" s="1"/>
  <c r="H69" i="2" s="1"/>
  <c r="K69" i="2" s="1"/>
  <c r="G69" i="2" s="1"/>
  <c r="L75" i="1"/>
  <c r="M74" i="1"/>
  <c r="F74" i="1" s="1"/>
  <c r="L71" i="3" l="1"/>
  <c r="M70" i="3"/>
  <c r="F71" i="3"/>
  <c r="H71" i="3" s="1"/>
  <c r="K71" i="3" s="1"/>
  <c r="G71" i="3" s="1"/>
  <c r="E72" i="3"/>
  <c r="M70" i="2"/>
  <c r="F70" i="2" s="1"/>
  <c r="H70" i="2" s="1"/>
  <c r="K70" i="2" s="1"/>
  <c r="G70" i="2" s="1"/>
  <c r="L71" i="2"/>
  <c r="L76" i="1"/>
  <c r="M75" i="1"/>
  <c r="F75" i="1" s="1"/>
  <c r="F72" i="3" l="1"/>
  <c r="H72" i="3" s="1"/>
  <c r="K72" i="3" s="1"/>
  <c r="G72" i="3" s="1"/>
  <c r="E73" i="3"/>
  <c r="L72" i="3"/>
  <c r="M71" i="3"/>
  <c r="M71" i="2"/>
  <c r="F71" i="2" s="1"/>
  <c r="H71" i="2" s="1"/>
  <c r="K71" i="2" s="1"/>
  <c r="G71" i="2" s="1"/>
  <c r="L72" i="2"/>
  <c r="L77" i="1"/>
  <c r="M76" i="1"/>
  <c r="F76" i="1" s="1"/>
  <c r="M72" i="3" l="1"/>
  <c r="L73" i="3"/>
  <c r="E74" i="3"/>
  <c r="F73" i="3"/>
  <c r="H73" i="3" s="1"/>
  <c r="K73" i="3" s="1"/>
  <c r="G73" i="3" s="1"/>
  <c r="L73" i="2"/>
  <c r="M72" i="2"/>
  <c r="F72" i="2" s="1"/>
  <c r="H72" i="2" s="1"/>
  <c r="K72" i="2" s="1"/>
  <c r="G72" i="2" s="1"/>
  <c r="L78" i="1"/>
  <c r="M77" i="1"/>
  <c r="F77" i="1" s="1"/>
  <c r="M73" i="3" l="1"/>
  <c r="L74" i="3"/>
  <c r="E75" i="3"/>
  <c r="F74" i="3"/>
  <c r="H74" i="3" s="1"/>
  <c r="K74" i="3" s="1"/>
  <c r="G74" i="3" s="1"/>
  <c r="L74" i="2"/>
  <c r="M73" i="2"/>
  <c r="F73" i="2" s="1"/>
  <c r="H73" i="2" s="1"/>
  <c r="K73" i="2" s="1"/>
  <c r="G73" i="2" s="1"/>
  <c r="L79" i="1"/>
  <c r="M78" i="1"/>
  <c r="F78" i="1" s="1"/>
  <c r="L75" i="3" l="1"/>
  <c r="M74" i="3"/>
  <c r="F75" i="3"/>
  <c r="H75" i="3" s="1"/>
  <c r="K75" i="3" s="1"/>
  <c r="G75" i="3" s="1"/>
  <c r="E76" i="3"/>
  <c r="M74" i="2"/>
  <c r="F74" i="2" s="1"/>
  <c r="H74" i="2" s="1"/>
  <c r="K74" i="2" s="1"/>
  <c r="G74" i="2" s="1"/>
  <c r="L75" i="2"/>
  <c r="L80" i="1"/>
  <c r="M79" i="1"/>
  <c r="F79" i="1" s="1"/>
  <c r="F76" i="3" l="1"/>
  <c r="H76" i="3" s="1"/>
  <c r="K76" i="3" s="1"/>
  <c r="G76" i="3" s="1"/>
  <c r="E77" i="3"/>
  <c r="L76" i="3"/>
  <c r="M75" i="3"/>
  <c r="M75" i="2"/>
  <c r="F75" i="2" s="1"/>
  <c r="H75" i="2" s="1"/>
  <c r="K75" i="2" s="1"/>
  <c r="G75" i="2" s="1"/>
  <c r="L76" i="2"/>
  <c r="L81" i="1"/>
  <c r="M80" i="1"/>
  <c r="F80" i="1" s="1"/>
  <c r="M76" i="3" l="1"/>
  <c r="L77" i="3"/>
  <c r="E78" i="3"/>
  <c r="F77" i="3"/>
  <c r="H77" i="3" s="1"/>
  <c r="K77" i="3" s="1"/>
  <c r="G77" i="3" s="1"/>
  <c r="L77" i="2"/>
  <c r="M76" i="2"/>
  <c r="F76" i="2" s="1"/>
  <c r="H76" i="2" s="1"/>
  <c r="K76" i="2" s="1"/>
  <c r="G76" i="2" s="1"/>
  <c r="L82" i="1"/>
  <c r="M81" i="1"/>
  <c r="F81" i="1" s="1"/>
  <c r="M77" i="3" l="1"/>
  <c r="L78" i="3"/>
  <c r="E79" i="3"/>
  <c r="F78" i="3"/>
  <c r="H78" i="3" s="1"/>
  <c r="K78" i="3" s="1"/>
  <c r="G78" i="3" s="1"/>
  <c r="L78" i="2"/>
  <c r="M77" i="2"/>
  <c r="F77" i="2" s="1"/>
  <c r="H77" i="2" s="1"/>
  <c r="K77" i="2" s="1"/>
  <c r="G77" i="2" s="1"/>
  <c r="L83" i="1"/>
  <c r="M82" i="1"/>
  <c r="F82" i="1" s="1"/>
  <c r="L79" i="3" l="1"/>
  <c r="M78" i="3"/>
  <c r="F79" i="3"/>
  <c r="H79" i="3" s="1"/>
  <c r="K79" i="3" s="1"/>
  <c r="G79" i="3" s="1"/>
  <c r="E80" i="3"/>
  <c r="M78" i="2"/>
  <c r="F78" i="2" s="1"/>
  <c r="H78" i="2" s="1"/>
  <c r="K78" i="2" s="1"/>
  <c r="G78" i="2" s="1"/>
  <c r="L79" i="2"/>
  <c r="L84" i="1"/>
  <c r="M83" i="1"/>
  <c r="F83" i="1" s="1"/>
  <c r="F80" i="3" l="1"/>
  <c r="H80" i="3" s="1"/>
  <c r="K80" i="3" s="1"/>
  <c r="G80" i="3" s="1"/>
  <c r="E81" i="3"/>
  <c r="L80" i="3"/>
  <c r="M79" i="3"/>
  <c r="L80" i="2"/>
  <c r="M79" i="2"/>
  <c r="F79" i="2" s="1"/>
  <c r="H79" i="2" s="1"/>
  <c r="K79" i="2" s="1"/>
  <c r="G79" i="2" s="1"/>
  <c r="L85" i="1"/>
  <c r="M84" i="1"/>
  <c r="F84" i="1" s="1"/>
  <c r="M80" i="3" l="1"/>
  <c r="L81" i="3"/>
  <c r="E82" i="3"/>
  <c r="F81" i="3"/>
  <c r="H81" i="3" s="1"/>
  <c r="K81" i="3" s="1"/>
  <c r="G81" i="3" s="1"/>
  <c r="L81" i="2"/>
  <c r="M80" i="2"/>
  <c r="F80" i="2" s="1"/>
  <c r="H80" i="2" s="1"/>
  <c r="K80" i="2" s="1"/>
  <c r="G80" i="2" s="1"/>
  <c r="L86" i="1"/>
  <c r="M85" i="1"/>
  <c r="F85" i="1" s="1"/>
  <c r="M81" i="3" l="1"/>
  <c r="L82" i="3"/>
  <c r="E83" i="3"/>
  <c r="F82" i="3"/>
  <c r="H82" i="3" s="1"/>
  <c r="K82" i="3" s="1"/>
  <c r="G82" i="3" s="1"/>
  <c r="M81" i="2"/>
  <c r="F81" i="2" s="1"/>
  <c r="H81" i="2" s="1"/>
  <c r="K81" i="2" s="1"/>
  <c r="G81" i="2" s="1"/>
  <c r="L82" i="2"/>
  <c r="L87" i="1"/>
  <c r="M86" i="1"/>
  <c r="F86" i="1" s="1"/>
  <c r="F83" i="3" l="1"/>
  <c r="H83" i="3" s="1"/>
  <c r="K83" i="3" s="1"/>
  <c r="G83" i="3" s="1"/>
  <c r="E84" i="3"/>
  <c r="L83" i="3"/>
  <c r="M82" i="3"/>
  <c r="L83" i="2"/>
  <c r="M82" i="2"/>
  <c r="F82" i="2" s="1"/>
  <c r="H82" i="2" s="1"/>
  <c r="K82" i="2" s="1"/>
  <c r="G82" i="2" s="1"/>
  <c r="L88" i="1"/>
  <c r="M87" i="1"/>
  <c r="F87" i="1" s="1"/>
  <c r="L84" i="3" l="1"/>
  <c r="M83" i="3"/>
  <c r="F84" i="3"/>
  <c r="H84" i="3" s="1"/>
  <c r="K84" i="3" s="1"/>
  <c r="G84" i="3" s="1"/>
  <c r="E85" i="3"/>
  <c r="L84" i="2"/>
  <c r="M83" i="2"/>
  <c r="F83" i="2" s="1"/>
  <c r="H83" i="2" s="1"/>
  <c r="K83" i="2" s="1"/>
  <c r="G83" i="2" s="1"/>
  <c r="L89" i="1"/>
  <c r="M88" i="1"/>
  <c r="F88" i="1" s="1"/>
  <c r="E86" i="3" l="1"/>
  <c r="F85" i="3"/>
  <c r="H85" i="3" s="1"/>
  <c r="K85" i="3" s="1"/>
  <c r="G85" i="3" s="1"/>
  <c r="M84" i="3"/>
  <c r="L85" i="3"/>
  <c r="L85" i="2"/>
  <c r="M84" i="2"/>
  <c r="F84" i="2" s="1"/>
  <c r="H84" i="2" s="1"/>
  <c r="K84" i="2" s="1"/>
  <c r="G84" i="2" s="1"/>
  <c r="L90" i="1"/>
  <c r="M89" i="1"/>
  <c r="F89" i="1" s="1"/>
  <c r="M85" i="3" l="1"/>
  <c r="L86" i="3"/>
  <c r="E87" i="3"/>
  <c r="F86" i="3"/>
  <c r="H86" i="3" s="1"/>
  <c r="K86" i="3" s="1"/>
  <c r="G86" i="3" s="1"/>
  <c r="M85" i="2"/>
  <c r="F85" i="2" s="1"/>
  <c r="H85" i="2" s="1"/>
  <c r="K85" i="2" s="1"/>
  <c r="G85" i="2" s="1"/>
  <c r="L86" i="2"/>
  <c r="L91" i="1"/>
  <c r="M90" i="1"/>
  <c r="F90" i="1" s="1"/>
  <c r="L87" i="3" l="1"/>
  <c r="M86" i="3"/>
  <c r="F87" i="3"/>
  <c r="H87" i="3" s="1"/>
  <c r="K87" i="3" s="1"/>
  <c r="G87" i="3" s="1"/>
  <c r="E88" i="3"/>
  <c r="L87" i="2"/>
  <c r="M86" i="2"/>
  <c r="F86" i="2" s="1"/>
  <c r="H86" i="2" s="1"/>
  <c r="K86" i="2" s="1"/>
  <c r="G86" i="2" s="1"/>
  <c r="L92" i="1"/>
  <c r="M91" i="1"/>
  <c r="F91" i="1" s="1"/>
  <c r="F88" i="3" l="1"/>
  <c r="H88" i="3" s="1"/>
  <c r="K88" i="3" s="1"/>
  <c r="G88" i="3" s="1"/>
  <c r="E89" i="3"/>
  <c r="L88" i="3"/>
  <c r="M87" i="3"/>
  <c r="L88" i="2"/>
  <c r="M87" i="2"/>
  <c r="F87" i="2" s="1"/>
  <c r="H87" i="2" s="1"/>
  <c r="K87" i="2" s="1"/>
  <c r="G87" i="2" s="1"/>
  <c r="L93" i="1"/>
  <c r="M92" i="1"/>
  <c r="F92" i="1" s="1"/>
  <c r="M88" i="3" l="1"/>
  <c r="L89" i="3"/>
  <c r="E90" i="3"/>
  <c r="F89" i="3"/>
  <c r="H89" i="3" s="1"/>
  <c r="K89" i="3" s="1"/>
  <c r="G89" i="3" s="1"/>
  <c r="L89" i="2"/>
  <c r="M88" i="2"/>
  <c r="F88" i="2" s="1"/>
  <c r="H88" i="2" s="1"/>
  <c r="K88" i="2" s="1"/>
  <c r="G88" i="2" s="1"/>
  <c r="L94" i="1"/>
  <c r="M93" i="1"/>
  <c r="F93" i="1" s="1"/>
  <c r="M89" i="3" l="1"/>
  <c r="L90" i="3"/>
  <c r="E91" i="3"/>
  <c r="F90" i="3"/>
  <c r="H90" i="3" s="1"/>
  <c r="K90" i="3" s="1"/>
  <c r="G90" i="3" s="1"/>
  <c r="M89" i="2"/>
  <c r="F89" i="2" s="1"/>
  <c r="H89" i="2" s="1"/>
  <c r="K89" i="2" s="1"/>
  <c r="G89" i="2" s="1"/>
  <c r="L90" i="2"/>
  <c r="L95" i="1"/>
  <c r="M94" i="1"/>
  <c r="F94" i="1" s="1"/>
  <c r="L91" i="3" l="1"/>
  <c r="M90" i="3"/>
  <c r="F91" i="3"/>
  <c r="H91" i="3" s="1"/>
  <c r="K91" i="3" s="1"/>
  <c r="G91" i="3" s="1"/>
  <c r="E92" i="3"/>
  <c r="L91" i="2"/>
  <c r="M90" i="2"/>
  <c r="F90" i="2" s="1"/>
  <c r="H90" i="2" s="1"/>
  <c r="K90" i="2" s="1"/>
  <c r="G90" i="2" s="1"/>
  <c r="L96" i="1"/>
  <c r="M95" i="1"/>
  <c r="F95" i="1" s="1"/>
  <c r="F92" i="3" l="1"/>
  <c r="H92" i="3" s="1"/>
  <c r="K92" i="3" s="1"/>
  <c r="G92" i="3" s="1"/>
  <c r="E93" i="3"/>
  <c r="L92" i="3"/>
  <c r="M91" i="3"/>
  <c r="L92" i="2"/>
  <c r="M91" i="2"/>
  <c r="F91" i="2" s="1"/>
  <c r="H91" i="2" s="1"/>
  <c r="K91" i="2" s="1"/>
  <c r="G91" i="2" s="1"/>
  <c r="L97" i="1"/>
  <c r="M96" i="1"/>
  <c r="F96" i="1" s="1"/>
  <c r="M92" i="3" l="1"/>
  <c r="L93" i="3"/>
  <c r="E94" i="3"/>
  <c r="F93" i="3"/>
  <c r="H93" i="3" s="1"/>
  <c r="K93" i="3" s="1"/>
  <c r="G93" i="3" s="1"/>
  <c r="M92" i="2"/>
  <c r="F92" i="2" s="1"/>
  <c r="H92" i="2" s="1"/>
  <c r="K92" i="2" s="1"/>
  <c r="G92" i="2" s="1"/>
  <c r="L93" i="2"/>
  <c r="L98" i="1"/>
  <c r="M97" i="1"/>
  <c r="F97" i="1" s="1"/>
  <c r="M93" i="3" l="1"/>
  <c r="L94" i="3"/>
  <c r="E95" i="3"/>
  <c r="F94" i="3"/>
  <c r="H94" i="3" s="1"/>
  <c r="K94" i="3" s="1"/>
  <c r="G94" i="3" s="1"/>
  <c r="M93" i="2"/>
  <c r="F93" i="2" s="1"/>
  <c r="H93" i="2" s="1"/>
  <c r="K93" i="2" s="1"/>
  <c r="G93" i="2" s="1"/>
  <c r="L94" i="2"/>
  <c r="L99" i="1"/>
  <c r="M98" i="1"/>
  <c r="F98" i="1" s="1"/>
  <c r="L95" i="3" l="1"/>
  <c r="M94" i="3"/>
  <c r="F95" i="3"/>
  <c r="H95" i="3" s="1"/>
  <c r="K95" i="3" s="1"/>
  <c r="G95" i="3" s="1"/>
  <c r="E96" i="3"/>
  <c r="L95" i="2"/>
  <c r="M94" i="2"/>
  <c r="F94" i="2" s="1"/>
  <c r="H94" i="2" s="1"/>
  <c r="K94" i="2" s="1"/>
  <c r="G94" i="2" s="1"/>
  <c r="L100" i="1"/>
  <c r="M99" i="1"/>
  <c r="F99" i="1" s="1"/>
  <c r="F96" i="3" l="1"/>
  <c r="H96" i="3" s="1"/>
  <c r="K96" i="3" s="1"/>
  <c r="G96" i="3" s="1"/>
  <c r="E97" i="3"/>
  <c r="L96" i="3"/>
  <c r="M95" i="3"/>
  <c r="L96" i="2"/>
  <c r="M95" i="2"/>
  <c r="F95" i="2" s="1"/>
  <c r="H95" i="2" s="1"/>
  <c r="K95" i="2" s="1"/>
  <c r="G95" i="2" s="1"/>
  <c r="L101" i="1"/>
  <c r="M100" i="1"/>
  <c r="F100" i="1" s="1"/>
  <c r="M96" i="3" l="1"/>
  <c r="L97" i="3"/>
  <c r="E98" i="3"/>
  <c r="F97" i="3"/>
  <c r="H97" i="3" s="1"/>
  <c r="K97" i="3" s="1"/>
  <c r="G97" i="3" s="1"/>
  <c r="L97" i="2"/>
  <c r="M96" i="2"/>
  <c r="F96" i="2" s="1"/>
  <c r="H96" i="2" s="1"/>
  <c r="K96" i="2" s="1"/>
  <c r="G96" i="2" s="1"/>
  <c r="L102" i="1"/>
  <c r="M101" i="1"/>
  <c r="F101" i="1" s="1"/>
  <c r="M97" i="3" l="1"/>
  <c r="L98" i="3"/>
  <c r="E99" i="3"/>
  <c r="F98" i="3"/>
  <c r="H98" i="3" s="1"/>
  <c r="K98" i="3" s="1"/>
  <c r="G98" i="3" s="1"/>
  <c r="M97" i="2"/>
  <c r="F97" i="2" s="1"/>
  <c r="H97" i="2" s="1"/>
  <c r="K97" i="2" s="1"/>
  <c r="G97" i="2" s="1"/>
  <c r="L98" i="2"/>
  <c r="L103" i="1"/>
  <c r="M102" i="1"/>
  <c r="F102" i="1" s="1"/>
  <c r="L99" i="3" l="1"/>
  <c r="M98" i="3"/>
  <c r="F99" i="3"/>
  <c r="H99" i="3" s="1"/>
  <c r="K99" i="3" s="1"/>
  <c r="G99" i="3" s="1"/>
  <c r="E100" i="3"/>
  <c r="L99" i="2"/>
  <c r="M98" i="2"/>
  <c r="F98" i="2" s="1"/>
  <c r="H98" i="2" s="1"/>
  <c r="K98" i="2" s="1"/>
  <c r="G98" i="2" s="1"/>
  <c r="L104" i="1"/>
  <c r="M103" i="1"/>
  <c r="F103" i="1" s="1"/>
  <c r="F100" i="3" l="1"/>
  <c r="H100" i="3" s="1"/>
  <c r="K100" i="3" s="1"/>
  <c r="G100" i="3" s="1"/>
  <c r="E101" i="3"/>
  <c r="L100" i="3"/>
  <c r="M99" i="3"/>
  <c r="L100" i="2"/>
  <c r="M99" i="2"/>
  <c r="F99" i="2" s="1"/>
  <c r="H99" i="2" s="1"/>
  <c r="K99" i="2" s="1"/>
  <c r="G99" i="2" s="1"/>
  <c r="L105" i="1"/>
  <c r="M104" i="1"/>
  <c r="F104" i="1" s="1"/>
  <c r="M100" i="3" l="1"/>
  <c r="L101" i="3"/>
  <c r="E102" i="3"/>
  <c r="F101" i="3"/>
  <c r="H101" i="3" s="1"/>
  <c r="K101" i="3" s="1"/>
  <c r="G101" i="3" s="1"/>
  <c r="L101" i="2"/>
  <c r="M100" i="2"/>
  <c r="F100" i="2" s="1"/>
  <c r="H100" i="2" s="1"/>
  <c r="K100" i="2" s="1"/>
  <c r="G100" i="2" s="1"/>
  <c r="L106" i="1"/>
  <c r="M105" i="1"/>
  <c r="F105" i="1" s="1"/>
  <c r="M101" i="3" l="1"/>
  <c r="L102" i="3"/>
  <c r="E103" i="3"/>
  <c r="F102" i="3"/>
  <c r="H102" i="3" s="1"/>
  <c r="K102" i="3" s="1"/>
  <c r="G102" i="3" s="1"/>
  <c r="M101" i="2"/>
  <c r="F101" i="2" s="1"/>
  <c r="H101" i="2" s="1"/>
  <c r="K101" i="2" s="1"/>
  <c r="G101" i="2" s="1"/>
  <c r="L102" i="2"/>
  <c r="L107" i="1"/>
  <c r="M106" i="1"/>
  <c r="F106" i="1" s="1"/>
  <c r="L103" i="3" l="1"/>
  <c r="M102" i="3"/>
  <c r="F103" i="3"/>
  <c r="H103" i="3" s="1"/>
  <c r="K103" i="3" s="1"/>
  <c r="G103" i="3" s="1"/>
  <c r="E104" i="3"/>
  <c r="L103" i="2"/>
  <c r="M102" i="2"/>
  <c r="F102" i="2" s="1"/>
  <c r="H102" i="2" s="1"/>
  <c r="K102" i="2" s="1"/>
  <c r="G102" i="2" s="1"/>
  <c r="L108" i="1"/>
  <c r="M107" i="1"/>
  <c r="F107" i="1" s="1"/>
  <c r="F104" i="3" l="1"/>
  <c r="H104" i="3" s="1"/>
  <c r="K104" i="3" s="1"/>
  <c r="G104" i="3" s="1"/>
  <c r="E105" i="3"/>
  <c r="L104" i="3"/>
  <c r="M103" i="3"/>
  <c r="L104" i="2"/>
  <c r="M103" i="2"/>
  <c r="F103" i="2" s="1"/>
  <c r="H103" i="2" s="1"/>
  <c r="K103" i="2" s="1"/>
  <c r="G103" i="2" s="1"/>
  <c r="L109" i="1"/>
  <c r="M108" i="1"/>
  <c r="F108" i="1" s="1"/>
  <c r="M104" i="3" l="1"/>
  <c r="L105" i="3"/>
  <c r="E106" i="3"/>
  <c r="F105" i="3"/>
  <c r="H105" i="3" s="1"/>
  <c r="K105" i="3" s="1"/>
  <c r="G105" i="3" s="1"/>
  <c r="L105" i="2"/>
  <c r="M104" i="2"/>
  <c r="F104" i="2" s="1"/>
  <c r="H104" i="2" s="1"/>
  <c r="K104" i="2" s="1"/>
  <c r="G104" i="2" s="1"/>
  <c r="L110" i="1"/>
  <c r="M109" i="1"/>
  <c r="F109" i="1" s="1"/>
  <c r="M105" i="3" l="1"/>
  <c r="L106" i="3"/>
  <c r="E107" i="3"/>
  <c r="F106" i="3"/>
  <c r="H106" i="3" s="1"/>
  <c r="K106" i="3" s="1"/>
  <c r="G106" i="3" s="1"/>
  <c r="M105" i="2"/>
  <c r="F105" i="2" s="1"/>
  <c r="H105" i="2" s="1"/>
  <c r="K105" i="2" s="1"/>
  <c r="G105" i="2" s="1"/>
  <c r="L106" i="2"/>
  <c r="L111" i="1"/>
  <c r="M110" i="1"/>
  <c r="F110" i="1" s="1"/>
  <c r="L107" i="3" l="1"/>
  <c r="M106" i="3"/>
  <c r="F107" i="3"/>
  <c r="H107" i="3" s="1"/>
  <c r="K107" i="3" s="1"/>
  <c r="G107" i="3" s="1"/>
  <c r="E108" i="3"/>
  <c r="M106" i="2"/>
  <c r="F106" i="2" s="1"/>
  <c r="H106" i="2" s="1"/>
  <c r="K106" i="2" s="1"/>
  <c r="G106" i="2" s="1"/>
  <c r="L107" i="2"/>
  <c r="L112" i="1"/>
  <c r="M111" i="1"/>
  <c r="F111" i="1" s="1"/>
  <c r="C8" i="3" l="1"/>
  <c r="F108" i="3"/>
  <c r="H108" i="3" s="1"/>
  <c r="K108" i="3" s="1"/>
  <c r="G108" i="3" s="1"/>
  <c r="E109" i="3"/>
  <c r="L108" i="3"/>
  <c r="M107" i="3"/>
  <c r="L108" i="2"/>
  <c r="M107" i="2"/>
  <c r="F107" i="2" s="1"/>
  <c r="H107" i="2" s="1"/>
  <c r="K107" i="2" s="1"/>
  <c r="G107" i="2" s="1"/>
  <c r="L113" i="1"/>
  <c r="M112" i="1"/>
  <c r="F112" i="1" s="1"/>
  <c r="C6" i="3" l="1"/>
  <c r="C35" i="3" s="1"/>
  <c r="C34" i="3" s="1"/>
  <c r="E110" i="3"/>
  <c r="F109" i="3"/>
  <c r="H109" i="3" s="1"/>
  <c r="K109" i="3" s="1"/>
  <c r="G109" i="3" s="1"/>
  <c r="M108" i="3"/>
  <c r="L109" i="3"/>
  <c r="L109" i="2"/>
  <c r="M108" i="2"/>
  <c r="F108" i="2" s="1"/>
  <c r="H108" i="2" s="1"/>
  <c r="K108" i="2" s="1"/>
  <c r="G108" i="2" s="1"/>
  <c r="L114" i="1"/>
  <c r="M113" i="1"/>
  <c r="F113" i="1" s="1"/>
  <c r="C36" i="3" l="1"/>
  <c r="M109" i="3"/>
  <c r="L110" i="3"/>
  <c r="E111" i="3"/>
  <c r="F110" i="3"/>
  <c r="H110" i="3" s="1"/>
  <c r="K110" i="3" s="1"/>
  <c r="G110" i="3" s="1"/>
  <c r="M109" i="2"/>
  <c r="F109" i="2" s="1"/>
  <c r="H109" i="2" s="1"/>
  <c r="K109" i="2" s="1"/>
  <c r="G109" i="2" s="1"/>
  <c r="L110" i="2"/>
  <c r="L115" i="1"/>
  <c r="M114" i="1"/>
  <c r="F114" i="1" s="1"/>
  <c r="L111" i="3" l="1"/>
  <c r="M110" i="3"/>
  <c r="F111" i="3"/>
  <c r="H111" i="3" s="1"/>
  <c r="K111" i="3" s="1"/>
  <c r="G111" i="3" s="1"/>
  <c r="E112" i="3"/>
  <c r="M110" i="2"/>
  <c r="F110" i="2" s="1"/>
  <c r="H110" i="2" s="1"/>
  <c r="K110" i="2" s="1"/>
  <c r="G110" i="2" s="1"/>
  <c r="L111" i="2"/>
  <c r="L116" i="1"/>
  <c r="M115" i="1"/>
  <c r="F115" i="1" s="1"/>
  <c r="E113" i="3" l="1"/>
  <c r="F112" i="3"/>
  <c r="H112" i="3" s="1"/>
  <c r="K112" i="3" s="1"/>
  <c r="G112" i="3" s="1"/>
  <c r="L112" i="3"/>
  <c r="M111" i="3"/>
  <c r="L112" i="2"/>
  <c r="M111" i="2"/>
  <c r="F111" i="2" s="1"/>
  <c r="H111" i="2" s="1"/>
  <c r="K111" i="2" s="1"/>
  <c r="G111" i="2" s="1"/>
  <c r="L117" i="1"/>
  <c r="M116" i="1"/>
  <c r="F116" i="1" s="1"/>
  <c r="M112" i="3" l="1"/>
  <c r="L113" i="3"/>
  <c r="E114" i="3"/>
  <c r="F113" i="3"/>
  <c r="H113" i="3" s="1"/>
  <c r="K113" i="3" s="1"/>
  <c r="G113" i="3" s="1"/>
  <c r="M112" i="2"/>
  <c r="F112" i="2" s="1"/>
  <c r="H112" i="2" s="1"/>
  <c r="K112" i="2" s="1"/>
  <c r="G112" i="2" s="1"/>
  <c r="L113" i="2"/>
  <c r="L118" i="1"/>
  <c r="M117" i="1"/>
  <c r="F117" i="1" s="1"/>
  <c r="L114" i="3" l="1"/>
  <c r="M113" i="3"/>
  <c r="F114" i="3"/>
  <c r="H114" i="3" s="1"/>
  <c r="K114" i="3" s="1"/>
  <c r="G114" i="3" s="1"/>
  <c r="E115" i="3"/>
  <c r="M113" i="2"/>
  <c r="F113" i="2" s="1"/>
  <c r="H113" i="2" s="1"/>
  <c r="K113" i="2" s="1"/>
  <c r="G113" i="2" s="1"/>
  <c r="L114" i="2"/>
  <c r="L119" i="1"/>
  <c r="M118" i="1"/>
  <c r="F118" i="1" s="1"/>
  <c r="F115" i="3" l="1"/>
  <c r="H115" i="3" s="1"/>
  <c r="K115" i="3" s="1"/>
  <c r="G115" i="3" s="1"/>
  <c r="E116" i="3"/>
  <c r="L115" i="3"/>
  <c r="M114" i="3"/>
  <c r="L115" i="2"/>
  <c r="M114" i="2"/>
  <c r="F114" i="2" s="1"/>
  <c r="H114" i="2" s="1"/>
  <c r="K114" i="2" s="1"/>
  <c r="G114" i="2" s="1"/>
  <c r="L120" i="1"/>
  <c r="M119" i="1"/>
  <c r="F119" i="1" s="1"/>
  <c r="M115" i="3" l="1"/>
  <c r="L116" i="3"/>
  <c r="E117" i="3"/>
  <c r="F116" i="3"/>
  <c r="H116" i="3" s="1"/>
  <c r="K116" i="3" s="1"/>
  <c r="G116" i="3" s="1"/>
  <c r="L116" i="2"/>
  <c r="M115" i="2"/>
  <c r="F115" i="2" s="1"/>
  <c r="H115" i="2" s="1"/>
  <c r="K115" i="2" s="1"/>
  <c r="G115" i="2" s="1"/>
  <c r="L121" i="1"/>
  <c r="M120" i="1"/>
  <c r="F120" i="1" s="1"/>
  <c r="M116" i="3" l="1"/>
  <c r="L117" i="3"/>
  <c r="E118" i="3"/>
  <c r="F117" i="3"/>
  <c r="H117" i="3" s="1"/>
  <c r="K117" i="3" s="1"/>
  <c r="G117" i="3" s="1"/>
  <c r="M116" i="2"/>
  <c r="F116" i="2" s="1"/>
  <c r="H116" i="2" s="1"/>
  <c r="K116" i="2" s="1"/>
  <c r="G116" i="2" s="1"/>
  <c r="L117" i="2"/>
  <c r="L122" i="1"/>
  <c r="M121" i="1"/>
  <c r="F121" i="1" s="1"/>
  <c r="L118" i="3" l="1"/>
  <c r="M117" i="3"/>
  <c r="F118" i="3"/>
  <c r="H118" i="3" s="1"/>
  <c r="K118" i="3" s="1"/>
  <c r="G118" i="3" s="1"/>
  <c r="E119" i="3"/>
  <c r="M117" i="2"/>
  <c r="F117" i="2" s="1"/>
  <c r="H117" i="2" s="1"/>
  <c r="K117" i="2" s="1"/>
  <c r="G117" i="2" s="1"/>
  <c r="L118" i="2"/>
  <c r="L123" i="1"/>
  <c r="M122" i="1"/>
  <c r="F122" i="1" s="1"/>
  <c r="F119" i="3" l="1"/>
  <c r="H119" i="3" s="1"/>
  <c r="K119" i="3" s="1"/>
  <c r="G119" i="3" s="1"/>
  <c r="E120" i="3"/>
  <c r="L119" i="3"/>
  <c r="M118" i="3"/>
  <c r="L119" i="2"/>
  <c r="M118" i="2"/>
  <c r="F118" i="2" s="1"/>
  <c r="H118" i="2" s="1"/>
  <c r="K118" i="2" s="1"/>
  <c r="G118" i="2" s="1"/>
  <c r="L124" i="1"/>
  <c r="M123" i="1"/>
  <c r="F123" i="1" s="1"/>
  <c r="M119" i="3" l="1"/>
  <c r="L120" i="3"/>
  <c r="E121" i="3"/>
  <c r="F120" i="3"/>
  <c r="H120" i="3" s="1"/>
  <c r="K120" i="3" s="1"/>
  <c r="G120" i="3" s="1"/>
  <c r="L120" i="2"/>
  <c r="M119" i="2"/>
  <c r="F119" i="2" s="1"/>
  <c r="H119" i="2" s="1"/>
  <c r="K119" i="2" s="1"/>
  <c r="G119" i="2" s="1"/>
  <c r="L125" i="1"/>
  <c r="M124" i="1"/>
  <c r="F124" i="1" s="1"/>
  <c r="M120" i="3" l="1"/>
  <c r="L121" i="3"/>
  <c r="E122" i="3"/>
  <c r="F121" i="3"/>
  <c r="H121" i="3" s="1"/>
  <c r="K121" i="3" s="1"/>
  <c r="G121" i="3" s="1"/>
  <c r="L121" i="2"/>
  <c r="M120" i="2"/>
  <c r="F120" i="2" s="1"/>
  <c r="H120" i="2" s="1"/>
  <c r="K120" i="2" s="1"/>
  <c r="G120" i="2" s="1"/>
  <c r="L126" i="1"/>
  <c r="M125" i="1"/>
  <c r="F125" i="1" s="1"/>
  <c r="L122" i="3" l="1"/>
  <c r="M121" i="3"/>
  <c r="F122" i="3"/>
  <c r="H122" i="3" s="1"/>
  <c r="K122" i="3" s="1"/>
  <c r="G122" i="3" s="1"/>
  <c r="E123" i="3"/>
  <c r="M121" i="2"/>
  <c r="F121" i="2" s="1"/>
  <c r="H121" i="2" s="1"/>
  <c r="K121" i="2" s="1"/>
  <c r="G121" i="2" s="1"/>
  <c r="L122" i="2"/>
  <c r="L127" i="1"/>
  <c r="M126" i="1"/>
  <c r="F126" i="1" s="1"/>
  <c r="F123" i="3" l="1"/>
  <c r="H123" i="3" s="1"/>
  <c r="K123" i="3" s="1"/>
  <c r="G123" i="3" s="1"/>
  <c r="E124" i="3"/>
  <c r="L123" i="3"/>
  <c r="M122" i="3"/>
  <c r="L123" i="2"/>
  <c r="M122" i="2"/>
  <c r="F122" i="2" s="1"/>
  <c r="H122" i="2" s="1"/>
  <c r="K122" i="2" s="1"/>
  <c r="G122" i="2" s="1"/>
  <c r="L128" i="1"/>
  <c r="M127" i="1"/>
  <c r="F127" i="1" s="1"/>
  <c r="M123" i="3" l="1"/>
  <c r="L124" i="3"/>
  <c r="E125" i="3"/>
  <c r="F124" i="3"/>
  <c r="H124" i="3" s="1"/>
  <c r="K124" i="3" s="1"/>
  <c r="G124" i="3" s="1"/>
  <c r="L124" i="2"/>
  <c r="M123" i="2"/>
  <c r="F123" i="2" s="1"/>
  <c r="H123" i="2" s="1"/>
  <c r="K123" i="2" s="1"/>
  <c r="G123" i="2" s="1"/>
  <c r="L129" i="1"/>
  <c r="M128" i="1"/>
  <c r="F128" i="1" s="1"/>
  <c r="M124" i="3" l="1"/>
  <c r="L125" i="3"/>
  <c r="E126" i="3"/>
  <c r="F125" i="3"/>
  <c r="H125" i="3" s="1"/>
  <c r="K125" i="3" s="1"/>
  <c r="G125" i="3" s="1"/>
  <c r="M124" i="2"/>
  <c r="F124" i="2" s="1"/>
  <c r="H124" i="2" s="1"/>
  <c r="K124" i="2" s="1"/>
  <c r="G124" i="2" s="1"/>
  <c r="L125" i="2"/>
  <c r="L130" i="1"/>
  <c r="M129" i="1"/>
  <c r="F129" i="1" s="1"/>
  <c r="L126" i="3" l="1"/>
  <c r="M125" i="3"/>
  <c r="F126" i="3"/>
  <c r="H126" i="3" s="1"/>
  <c r="K126" i="3" s="1"/>
  <c r="G126" i="3" s="1"/>
  <c r="E127" i="3"/>
  <c r="M125" i="2"/>
  <c r="F125" i="2" s="1"/>
  <c r="H125" i="2" s="1"/>
  <c r="K125" i="2" s="1"/>
  <c r="G125" i="2" s="1"/>
  <c r="L126" i="2"/>
  <c r="L131" i="1"/>
  <c r="M130" i="1"/>
  <c r="F130" i="1" s="1"/>
  <c r="F127" i="3" l="1"/>
  <c r="H127" i="3" s="1"/>
  <c r="K127" i="3" s="1"/>
  <c r="G127" i="3" s="1"/>
  <c r="E128" i="3"/>
  <c r="L127" i="3"/>
  <c r="M126" i="3"/>
  <c r="L127" i="2"/>
  <c r="M126" i="2"/>
  <c r="F126" i="2" s="1"/>
  <c r="H126" i="2" s="1"/>
  <c r="K126" i="2" s="1"/>
  <c r="G126" i="2" s="1"/>
  <c r="L132" i="1"/>
  <c r="M131" i="1"/>
  <c r="F131" i="1" s="1"/>
  <c r="M127" i="3" l="1"/>
  <c r="L128" i="3"/>
  <c r="E129" i="3"/>
  <c r="F128" i="3"/>
  <c r="H128" i="3" s="1"/>
  <c r="K128" i="3" s="1"/>
  <c r="G128" i="3" s="1"/>
  <c r="L128" i="2"/>
  <c r="M127" i="2"/>
  <c r="F127" i="2" s="1"/>
  <c r="H127" i="2" s="1"/>
  <c r="K127" i="2" s="1"/>
  <c r="G127" i="2" s="1"/>
  <c r="L133" i="1"/>
  <c r="M132" i="1"/>
  <c r="F132" i="1" s="1"/>
  <c r="E130" i="3" l="1"/>
  <c r="F129" i="3"/>
  <c r="H129" i="3" s="1"/>
  <c r="K129" i="3" s="1"/>
  <c r="G129" i="3" s="1"/>
  <c r="M128" i="3"/>
  <c r="L129" i="3"/>
  <c r="M128" i="2"/>
  <c r="F128" i="2" s="1"/>
  <c r="H128" i="2" s="1"/>
  <c r="K128" i="2" s="1"/>
  <c r="G128" i="2" s="1"/>
  <c r="L129" i="2"/>
  <c r="L134" i="1"/>
  <c r="M133" i="1"/>
  <c r="F133" i="1" s="1"/>
  <c r="L130" i="3" l="1"/>
  <c r="M129" i="3"/>
  <c r="F130" i="3"/>
  <c r="H130" i="3" s="1"/>
  <c r="K130" i="3" s="1"/>
  <c r="G130" i="3" s="1"/>
  <c r="E131" i="3"/>
  <c r="M129" i="2"/>
  <c r="F129" i="2" s="1"/>
  <c r="H129" i="2" s="1"/>
  <c r="K129" i="2" s="1"/>
  <c r="G129" i="2" s="1"/>
  <c r="L130" i="2"/>
  <c r="L135" i="1"/>
  <c r="M134" i="1"/>
  <c r="F134" i="1" s="1"/>
  <c r="F131" i="3" l="1"/>
  <c r="H131" i="3" s="1"/>
  <c r="K131" i="3" s="1"/>
  <c r="G131" i="3" s="1"/>
  <c r="E132" i="3"/>
  <c r="L131" i="3"/>
  <c r="M130" i="3"/>
  <c r="L131" i="2"/>
  <c r="M130" i="2"/>
  <c r="F130" i="2" s="1"/>
  <c r="H130" i="2" s="1"/>
  <c r="K130" i="2" s="1"/>
  <c r="G130" i="2" s="1"/>
  <c r="L136" i="1"/>
  <c r="M135" i="1"/>
  <c r="F135" i="1" s="1"/>
  <c r="M131" i="3" l="1"/>
  <c r="L132" i="3"/>
  <c r="E133" i="3"/>
  <c r="F132" i="3"/>
  <c r="H132" i="3" s="1"/>
  <c r="K132" i="3" s="1"/>
  <c r="G132" i="3" s="1"/>
  <c r="L132" i="2"/>
  <c r="M131" i="2"/>
  <c r="F131" i="2" s="1"/>
  <c r="H131" i="2" s="1"/>
  <c r="K131" i="2" s="1"/>
  <c r="G131" i="2" s="1"/>
  <c r="L137" i="1"/>
  <c r="M136" i="1"/>
  <c r="F136" i="1" s="1"/>
  <c r="M132" i="3" l="1"/>
  <c r="L133" i="3"/>
  <c r="E134" i="3"/>
  <c r="F133" i="3"/>
  <c r="H133" i="3" s="1"/>
  <c r="K133" i="3" s="1"/>
  <c r="G133" i="3" s="1"/>
  <c r="M132" i="2"/>
  <c r="F132" i="2" s="1"/>
  <c r="H132" i="2" s="1"/>
  <c r="K132" i="2" s="1"/>
  <c r="G132" i="2" s="1"/>
  <c r="L133" i="2"/>
  <c r="L138" i="1"/>
  <c r="M137" i="1"/>
  <c r="F137" i="1" s="1"/>
  <c r="L134" i="3" l="1"/>
  <c r="M133" i="3"/>
  <c r="F134" i="3"/>
  <c r="H134" i="3" s="1"/>
  <c r="K134" i="3" s="1"/>
  <c r="G134" i="3" s="1"/>
  <c r="E135" i="3"/>
  <c r="M133" i="2"/>
  <c r="F133" i="2" s="1"/>
  <c r="H133" i="2" s="1"/>
  <c r="K133" i="2" s="1"/>
  <c r="G133" i="2" s="1"/>
  <c r="L134" i="2"/>
  <c r="L139" i="1"/>
  <c r="M138" i="1"/>
  <c r="F138" i="1" s="1"/>
  <c r="F135" i="3" l="1"/>
  <c r="H135" i="3" s="1"/>
  <c r="K135" i="3" s="1"/>
  <c r="G135" i="3" s="1"/>
  <c r="E136" i="3"/>
  <c r="L135" i="3"/>
  <c r="M134" i="3"/>
  <c r="L135" i="2"/>
  <c r="M134" i="2"/>
  <c r="F134" i="2" s="1"/>
  <c r="H134" i="2" s="1"/>
  <c r="K134" i="2" s="1"/>
  <c r="G134" i="2" s="1"/>
  <c r="L140" i="1"/>
  <c r="M139" i="1"/>
  <c r="F139" i="1" s="1"/>
  <c r="M135" i="3" l="1"/>
  <c r="L136" i="3"/>
  <c r="E137" i="3"/>
  <c r="F136" i="3"/>
  <c r="H136" i="3" s="1"/>
  <c r="K136" i="3" s="1"/>
  <c r="G136" i="3" s="1"/>
  <c r="L136" i="2"/>
  <c r="M135" i="2"/>
  <c r="F135" i="2" s="1"/>
  <c r="H135" i="2" s="1"/>
  <c r="K135" i="2" s="1"/>
  <c r="G135" i="2" s="1"/>
  <c r="L141" i="1"/>
  <c r="M140" i="1"/>
  <c r="F140" i="1" s="1"/>
  <c r="M136" i="3" l="1"/>
  <c r="L137" i="3"/>
  <c r="E138" i="3"/>
  <c r="F137" i="3"/>
  <c r="H137" i="3" s="1"/>
  <c r="K137" i="3" s="1"/>
  <c r="G137" i="3" s="1"/>
  <c r="M136" i="2"/>
  <c r="F136" i="2" s="1"/>
  <c r="H136" i="2" s="1"/>
  <c r="K136" i="2" s="1"/>
  <c r="G136" i="2" s="1"/>
  <c r="L137" i="2"/>
  <c r="L142" i="1"/>
  <c r="M141" i="1"/>
  <c r="F141" i="1" s="1"/>
  <c r="L138" i="3" l="1"/>
  <c r="M137" i="3"/>
  <c r="F138" i="3"/>
  <c r="H138" i="3" s="1"/>
  <c r="K138" i="3" s="1"/>
  <c r="G138" i="3" s="1"/>
  <c r="E139" i="3"/>
  <c r="M137" i="2"/>
  <c r="F137" i="2" s="1"/>
  <c r="H137" i="2" s="1"/>
  <c r="K137" i="2" s="1"/>
  <c r="G137" i="2" s="1"/>
  <c r="L138" i="2"/>
  <c r="L143" i="1"/>
  <c r="M142" i="1"/>
  <c r="F142" i="1" s="1"/>
  <c r="F139" i="3" l="1"/>
  <c r="H139" i="3" s="1"/>
  <c r="K139" i="3" s="1"/>
  <c r="G139" i="3" s="1"/>
  <c r="E140" i="3"/>
  <c r="L139" i="3"/>
  <c r="M138" i="3"/>
  <c r="L139" i="2"/>
  <c r="M138" i="2"/>
  <c r="F138" i="2" s="1"/>
  <c r="H138" i="2" s="1"/>
  <c r="K138" i="2" s="1"/>
  <c r="G138" i="2" s="1"/>
  <c r="L144" i="1"/>
  <c r="M143" i="1"/>
  <c r="F143" i="1" s="1"/>
  <c r="M139" i="3" l="1"/>
  <c r="L140" i="3"/>
  <c r="E141" i="3"/>
  <c r="F140" i="3"/>
  <c r="H140" i="3" s="1"/>
  <c r="K140" i="3" s="1"/>
  <c r="G140" i="3" s="1"/>
  <c r="L140" i="2"/>
  <c r="M139" i="2"/>
  <c r="F139" i="2" s="1"/>
  <c r="H139" i="2" s="1"/>
  <c r="K139" i="2" s="1"/>
  <c r="G139" i="2" s="1"/>
  <c r="L145" i="1"/>
  <c r="M144" i="1"/>
  <c r="F144" i="1" s="1"/>
  <c r="M140" i="3" l="1"/>
  <c r="L141" i="3"/>
  <c r="E142" i="3"/>
  <c r="F141" i="3"/>
  <c r="H141" i="3" s="1"/>
  <c r="K141" i="3" s="1"/>
  <c r="G141" i="3" s="1"/>
  <c r="M140" i="2"/>
  <c r="F140" i="2" s="1"/>
  <c r="H140" i="2" s="1"/>
  <c r="K140" i="2" s="1"/>
  <c r="G140" i="2" s="1"/>
  <c r="L141" i="2"/>
  <c r="L146" i="1"/>
  <c r="M145" i="1"/>
  <c r="F145" i="1" s="1"/>
  <c r="L142" i="3" l="1"/>
  <c r="M141" i="3"/>
  <c r="F142" i="3"/>
  <c r="H142" i="3" s="1"/>
  <c r="K142" i="3" s="1"/>
  <c r="G142" i="3" s="1"/>
  <c r="E143" i="3"/>
  <c r="M141" i="2"/>
  <c r="F141" i="2" s="1"/>
  <c r="H141" i="2" s="1"/>
  <c r="K141" i="2" s="1"/>
  <c r="G141" i="2" s="1"/>
  <c r="L142" i="2"/>
  <c r="L147" i="1"/>
  <c r="M146" i="1"/>
  <c r="F146" i="1" s="1"/>
  <c r="F143" i="3" l="1"/>
  <c r="H143" i="3" s="1"/>
  <c r="K143" i="3" s="1"/>
  <c r="G143" i="3" s="1"/>
  <c r="E144" i="3"/>
  <c r="L143" i="3"/>
  <c r="M142" i="3"/>
  <c r="L143" i="2"/>
  <c r="M142" i="2"/>
  <c r="F142" i="2" s="1"/>
  <c r="H142" i="2" s="1"/>
  <c r="K142" i="2" s="1"/>
  <c r="G142" i="2" s="1"/>
  <c r="L148" i="1"/>
  <c r="M147" i="1"/>
  <c r="F147" i="1" s="1"/>
  <c r="M143" i="3" l="1"/>
  <c r="L144" i="3"/>
  <c r="E145" i="3"/>
  <c r="F144" i="3"/>
  <c r="H144" i="3" s="1"/>
  <c r="K144" i="3" s="1"/>
  <c r="G144" i="3" s="1"/>
  <c r="L144" i="2"/>
  <c r="M143" i="2"/>
  <c r="F143" i="2" s="1"/>
  <c r="H143" i="2" s="1"/>
  <c r="K143" i="2" s="1"/>
  <c r="G143" i="2" s="1"/>
  <c r="L149" i="1"/>
  <c r="M148" i="1"/>
  <c r="F148" i="1" s="1"/>
  <c r="M144" i="3" l="1"/>
  <c r="L145" i="3"/>
  <c r="E146" i="3"/>
  <c r="F145" i="3"/>
  <c r="H145" i="3" s="1"/>
  <c r="K145" i="3" s="1"/>
  <c r="G145" i="3" s="1"/>
  <c r="M144" i="2"/>
  <c r="F144" i="2" s="1"/>
  <c r="H144" i="2" s="1"/>
  <c r="K144" i="2" s="1"/>
  <c r="G144" i="2" s="1"/>
  <c r="L145" i="2"/>
  <c r="L150" i="1"/>
  <c r="M149" i="1"/>
  <c r="F149" i="1" s="1"/>
  <c r="L146" i="3" l="1"/>
  <c r="M145" i="3"/>
  <c r="F146" i="3"/>
  <c r="H146" i="3" s="1"/>
  <c r="K146" i="3" s="1"/>
  <c r="G146" i="3" s="1"/>
  <c r="E147" i="3"/>
  <c r="M145" i="2"/>
  <c r="F145" i="2" s="1"/>
  <c r="H145" i="2" s="1"/>
  <c r="K145" i="2" s="1"/>
  <c r="G145" i="2" s="1"/>
  <c r="L146" i="2"/>
  <c r="L151" i="1"/>
  <c r="M150" i="1"/>
  <c r="F150" i="1" s="1"/>
  <c r="F147" i="3" l="1"/>
  <c r="H147" i="3" s="1"/>
  <c r="K147" i="3" s="1"/>
  <c r="G147" i="3" s="1"/>
  <c r="E148" i="3"/>
  <c r="L147" i="3"/>
  <c r="M146" i="3"/>
  <c r="L147" i="2"/>
  <c r="M146" i="2"/>
  <c r="F146" i="2" s="1"/>
  <c r="H146" i="2" s="1"/>
  <c r="K146" i="2" s="1"/>
  <c r="G146" i="2" s="1"/>
  <c r="L152" i="1"/>
  <c r="M151" i="1"/>
  <c r="F151" i="1" s="1"/>
  <c r="M147" i="3" l="1"/>
  <c r="L148" i="3"/>
  <c r="E149" i="3"/>
  <c r="F148" i="3"/>
  <c r="H148" i="3" s="1"/>
  <c r="K148" i="3" s="1"/>
  <c r="G148" i="3" s="1"/>
  <c r="L148" i="2"/>
  <c r="M147" i="2"/>
  <c r="F147" i="2" s="1"/>
  <c r="H147" i="2" s="1"/>
  <c r="K147" i="2" s="1"/>
  <c r="G147" i="2" s="1"/>
  <c r="L153" i="1"/>
  <c r="M152" i="1"/>
  <c r="F152" i="1" s="1"/>
  <c r="M148" i="3" l="1"/>
  <c r="L149" i="3"/>
  <c r="E150" i="3"/>
  <c r="F149" i="3"/>
  <c r="H149" i="3" s="1"/>
  <c r="K149" i="3" s="1"/>
  <c r="G149" i="3" s="1"/>
  <c r="M148" i="2"/>
  <c r="F148" i="2" s="1"/>
  <c r="H148" i="2" s="1"/>
  <c r="K148" i="2" s="1"/>
  <c r="G148" i="2" s="1"/>
  <c r="L149" i="2"/>
  <c r="L154" i="1"/>
  <c r="M153" i="1"/>
  <c r="F153" i="1" s="1"/>
  <c r="L150" i="3" l="1"/>
  <c r="M149" i="3"/>
  <c r="F150" i="3"/>
  <c r="H150" i="3" s="1"/>
  <c r="K150" i="3" s="1"/>
  <c r="G150" i="3" s="1"/>
  <c r="E151" i="3"/>
  <c r="M149" i="2"/>
  <c r="F149" i="2" s="1"/>
  <c r="H149" i="2" s="1"/>
  <c r="K149" i="2" s="1"/>
  <c r="G149" i="2" s="1"/>
  <c r="L150" i="2"/>
  <c r="L155" i="1"/>
  <c r="M154" i="1"/>
  <c r="F154" i="1" s="1"/>
  <c r="F151" i="3" l="1"/>
  <c r="H151" i="3" s="1"/>
  <c r="K151" i="3" s="1"/>
  <c r="G151" i="3" s="1"/>
  <c r="E152" i="3"/>
  <c r="L151" i="3"/>
  <c r="M150" i="3"/>
  <c r="L151" i="2"/>
  <c r="M150" i="2"/>
  <c r="F150" i="2" s="1"/>
  <c r="H150" i="2" s="1"/>
  <c r="K150" i="2" s="1"/>
  <c r="G150" i="2" s="1"/>
  <c r="L156" i="1"/>
  <c r="M155" i="1"/>
  <c r="F155" i="1" s="1"/>
  <c r="M151" i="3" l="1"/>
  <c r="L152" i="3"/>
  <c r="E153" i="3"/>
  <c r="F152" i="3"/>
  <c r="H152" i="3" s="1"/>
  <c r="K152" i="3" s="1"/>
  <c r="G152" i="3" s="1"/>
  <c r="L152" i="2"/>
  <c r="M151" i="2"/>
  <c r="F151" i="2" s="1"/>
  <c r="H151" i="2" s="1"/>
  <c r="K151" i="2" s="1"/>
  <c r="G151" i="2" s="1"/>
  <c r="L157" i="1"/>
  <c r="M156" i="1"/>
  <c r="F156" i="1" s="1"/>
  <c r="M152" i="3" l="1"/>
  <c r="L153" i="3"/>
  <c r="E154" i="3"/>
  <c r="F153" i="3"/>
  <c r="H153" i="3" s="1"/>
  <c r="K153" i="3" s="1"/>
  <c r="G153" i="3" s="1"/>
  <c r="M152" i="2"/>
  <c r="F152" i="2" s="1"/>
  <c r="H152" i="2" s="1"/>
  <c r="K152" i="2" s="1"/>
  <c r="G152" i="2" s="1"/>
  <c r="L153" i="2"/>
  <c r="L158" i="1"/>
  <c r="M157" i="1"/>
  <c r="F157" i="1" s="1"/>
  <c r="L154" i="3" l="1"/>
  <c r="M153" i="3"/>
  <c r="F154" i="3"/>
  <c r="H154" i="3" s="1"/>
  <c r="K154" i="3" s="1"/>
  <c r="G154" i="3" s="1"/>
  <c r="E155" i="3"/>
  <c r="M153" i="2"/>
  <c r="F153" i="2" s="1"/>
  <c r="H153" i="2" s="1"/>
  <c r="K153" i="2" s="1"/>
  <c r="G153" i="2" s="1"/>
  <c r="L154" i="2"/>
  <c r="L159" i="1"/>
  <c r="M158" i="1"/>
  <c r="F158" i="1" s="1"/>
  <c r="F155" i="3" l="1"/>
  <c r="H155" i="3" s="1"/>
  <c r="K155" i="3" s="1"/>
  <c r="G155" i="3" s="1"/>
  <c r="E156" i="3"/>
  <c r="L155" i="3"/>
  <c r="M154" i="3"/>
  <c r="L155" i="2"/>
  <c r="M154" i="2"/>
  <c r="F154" i="2" s="1"/>
  <c r="H154" i="2" s="1"/>
  <c r="K154" i="2" s="1"/>
  <c r="G154" i="2" s="1"/>
  <c r="L160" i="1"/>
  <c r="M159" i="1"/>
  <c r="F159" i="1" s="1"/>
  <c r="M155" i="3" l="1"/>
  <c r="L156" i="3"/>
  <c r="E157" i="3"/>
  <c r="F156" i="3"/>
  <c r="H156" i="3" s="1"/>
  <c r="K156" i="3" s="1"/>
  <c r="G156" i="3" s="1"/>
  <c r="L156" i="2"/>
  <c r="M155" i="2"/>
  <c r="F155" i="2" s="1"/>
  <c r="H155" i="2" s="1"/>
  <c r="K155" i="2" s="1"/>
  <c r="G155" i="2" s="1"/>
  <c r="L161" i="1"/>
  <c r="M160" i="1"/>
  <c r="F160" i="1" s="1"/>
  <c r="M156" i="3" l="1"/>
  <c r="L157" i="3"/>
  <c r="E158" i="3"/>
  <c r="F157" i="3"/>
  <c r="H157" i="3" s="1"/>
  <c r="K157" i="3" s="1"/>
  <c r="G157" i="3" s="1"/>
  <c r="M156" i="2"/>
  <c r="F156" i="2" s="1"/>
  <c r="H156" i="2" s="1"/>
  <c r="K156" i="2" s="1"/>
  <c r="G156" i="2" s="1"/>
  <c r="L157" i="2"/>
  <c r="L162" i="1"/>
  <c r="M161" i="1"/>
  <c r="F161" i="1" s="1"/>
  <c r="L158" i="3" l="1"/>
  <c r="M157" i="3"/>
  <c r="F158" i="3"/>
  <c r="H158" i="3" s="1"/>
  <c r="K158" i="3" s="1"/>
  <c r="G158" i="3" s="1"/>
  <c r="E159" i="3"/>
  <c r="M157" i="2"/>
  <c r="F157" i="2" s="1"/>
  <c r="H157" i="2" s="1"/>
  <c r="K157" i="2" s="1"/>
  <c r="G157" i="2" s="1"/>
  <c r="L158" i="2"/>
  <c r="L163" i="1"/>
  <c r="M162" i="1"/>
  <c r="F162" i="1" s="1"/>
  <c r="F159" i="3" l="1"/>
  <c r="H159" i="3" s="1"/>
  <c r="K159" i="3" s="1"/>
  <c r="G159" i="3" s="1"/>
  <c r="E160" i="3"/>
  <c r="L159" i="3"/>
  <c r="M158" i="3"/>
  <c r="L159" i="2"/>
  <c r="M158" i="2"/>
  <c r="F158" i="2" s="1"/>
  <c r="H158" i="2" s="1"/>
  <c r="K158" i="2" s="1"/>
  <c r="G158" i="2" s="1"/>
  <c r="L164" i="1"/>
  <c r="M163" i="1"/>
  <c r="F163" i="1" s="1"/>
  <c r="M159" i="3" l="1"/>
  <c r="L160" i="3"/>
  <c r="E161" i="3"/>
  <c r="F160" i="3"/>
  <c r="H160" i="3" s="1"/>
  <c r="K160" i="3" s="1"/>
  <c r="G160" i="3" s="1"/>
  <c r="L160" i="2"/>
  <c r="M159" i="2"/>
  <c r="F159" i="2" s="1"/>
  <c r="H159" i="2" s="1"/>
  <c r="K159" i="2" s="1"/>
  <c r="G159" i="2" s="1"/>
  <c r="L165" i="1"/>
  <c r="M164" i="1"/>
  <c r="F164" i="1" s="1"/>
  <c r="E162" i="3" l="1"/>
  <c r="F161" i="3"/>
  <c r="H161" i="3" s="1"/>
  <c r="K161" i="3" s="1"/>
  <c r="G161" i="3" s="1"/>
  <c r="M160" i="3"/>
  <c r="L161" i="3"/>
  <c r="L161" i="2"/>
  <c r="M160" i="2"/>
  <c r="F160" i="2" s="1"/>
  <c r="H160" i="2" s="1"/>
  <c r="K160" i="2" s="1"/>
  <c r="G160" i="2" s="1"/>
  <c r="L166" i="1"/>
  <c r="M165" i="1"/>
  <c r="F165" i="1" s="1"/>
  <c r="L162" i="3" l="1"/>
  <c r="M161" i="3"/>
  <c r="F162" i="3"/>
  <c r="H162" i="3" s="1"/>
  <c r="K162" i="3" s="1"/>
  <c r="G162" i="3" s="1"/>
  <c r="E163" i="3"/>
  <c r="L162" i="2"/>
  <c r="M161" i="2"/>
  <c r="F161" i="2" s="1"/>
  <c r="H161" i="2" s="1"/>
  <c r="K161" i="2" s="1"/>
  <c r="G161" i="2" s="1"/>
  <c r="L167" i="1"/>
  <c r="M166" i="1"/>
  <c r="F166" i="1" s="1"/>
  <c r="F163" i="3" l="1"/>
  <c r="H163" i="3" s="1"/>
  <c r="K163" i="3" s="1"/>
  <c r="G163" i="3" s="1"/>
  <c r="E164" i="3"/>
  <c r="L163" i="3"/>
  <c r="M162" i="3"/>
  <c r="M162" i="2"/>
  <c r="F162" i="2" s="1"/>
  <c r="H162" i="2" s="1"/>
  <c r="K162" i="2" s="1"/>
  <c r="G162" i="2" s="1"/>
  <c r="L163" i="2"/>
  <c r="L168" i="1"/>
  <c r="M167" i="1"/>
  <c r="F167" i="1" s="1"/>
  <c r="M163" i="3" l="1"/>
  <c r="L164" i="3"/>
  <c r="E165" i="3"/>
  <c r="F164" i="3"/>
  <c r="H164" i="3" s="1"/>
  <c r="K164" i="3" s="1"/>
  <c r="G164" i="3" s="1"/>
  <c r="M163" i="2"/>
  <c r="F163" i="2" s="1"/>
  <c r="H163" i="2" s="1"/>
  <c r="K163" i="2" s="1"/>
  <c r="G163" i="2" s="1"/>
  <c r="L164" i="2"/>
  <c r="L169" i="1"/>
  <c r="M168" i="1"/>
  <c r="F168" i="1" s="1"/>
  <c r="E166" i="3" l="1"/>
  <c r="F165" i="3"/>
  <c r="H165" i="3" s="1"/>
  <c r="K165" i="3" s="1"/>
  <c r="G165" i="3" s="1"/>
  <c r="M164" i="3"/>
  <c r="L165" i="3"/>
  <c r="L165" i="2"/>
  <c r="M164" i="2"/>
  <c r="F164" i="2" s="1"/>
  <c r="H164" i="2" s="1"/>
  <c r="K164" i="2" s="1"/>
  <c r="G164" i="2" s="1"/>
  <c r="L170" i="1"/>
  <c r="M169" i="1"/>
  <c r="F169" i="1" s="1"/>
  <c r="L166" i="3" l="1"/>
  <c r="M165" i="3"/>
  <c r="F166" i="3"/>
  <c r="H166" i="3" s="1"/>
  <c r="K166" i="3" s="1"/>
  <c r="G166" i="3" s="1"/>
  <c r="E167" i="3"/>
  <c r="M165" i="2"/>
  <c r="F165" i="2" s="1"/>
  <c r="H165" i="2" s="1"/>
  <c r="K165" i="2" s="1"/>
  <c r="G165" i="2" s="1"/>
  <c r="L166" i="2"/>
  <c r="L171" i="1"/>
  <c r="M170" i="1"/>
  <c r="F170" i="1" s="1"/>
  <c r="F167" i="3" l="1"/>
  <c r="H167" i="3" s="1"/>
  <c r="K167" i="3" s="1"/>
  <c r="G167" i="3" s="1"/>
  <c r="E168" i="3"/>
  <c r="L167" i="3"/>
  <c r="M166" i="3"/>
  <c r="M166" i="2"/>
  <c r="F166" i="2" s="1"/>
  <c r="H166" i="2" s="1"/>
  <c r="K166" i="2" s="1"/>
  <c r="G166" i="2" s="1"/>
  <c r="L167" i="2"/>
  <c r="L172" i="1"/>
  <c r="M171" i="1"/>
  <c r="F171" i="1" s="1"/>
  <c r="M167" i="3" l="1"/>
  <c r="L168" i="3"/>
  <c r="E169" i="3"/>
  <c r="F168" i="3"/>
  <c r="H168" i="3" s="1"/>
  <c r="K168" i="3" s="1"/>
  <c r="G168" i="3" s="1"/>
  <c r="L168" i="2"/>
  <c r="M167" i="2"/>
  <c r="F167" i="2" s="1"/>
  <c r="H167" i="2" s="1"/>
  <c r="K167" i="2" s="1"/>
  <c r="G167" i="2" s="1"/>
  <c r="L173" i="1"/>
  <c r="M172" i="1"/>
  <c r="F172" i="1" s="1"/>
  <c r="M168" i="3" l="1"/>
  <c r="L169" i="3"/>
  <c r="E170" i="3"/>
  <c r="F169" i="3"/>
  <c r="H169" i="3" s="1"/>
  <c r="K169" i="3" s="1"/>
  <c r="G169" i="3" s="1"/>
  <c r="L169" i="2"/>
  <c r="M168" i="2"/>
  <c r="F168" i="2" s="1"/>
  <c r="H168" i="2" s="1"/>
  <c r="K168" i="2" s="1"/>
  <c r="G168" i="2" s="1"/>
  <c r="L174" i="1"/>
  <c r="M173" i="1"/>
  <c r="F173" i="1" s="1"/>
  <c r="L170" i="3" l="1"/>
  <c r="M169" i="3"/>
  <c r="F170" i="3"/>
  <c r="H170" i="3" s="1"/>
  <c r="K170" i="3" s="1"/>
  <c r="G170" i="3" s="1"/>
  <c r="E171" i="3"/>
  <c r="M169" i="2"/>
  <c r="F169" i="2" s="1"/>
  <c r="H169" i="2" s="1"/>
  <c r="K169" i="2" s="1"/>
  <c r="G169" i="2" s="1"/>
  <c r="L170" i="2"/>
  <c r="L175" i="1"/>
  <c r="M174" i="1"/>
  <c r="F174" i="1" s="1"/>
  <c r="F171" i="3" l="1"/>
  <c r="H171" i="3" s="1"/>
  <c r="K171" i="3" s="1"/>
  <c r="G171" i="3" s="1"/>
  <c r="E172" i="3"/>
  <c r="L171" i="3"/>
  <c r="M170" i="3"/>
  <c r="M170" i="2"/>
  <c r="F170" i="2" s="1"/>
  <c r="H170" i="2" s="1"/>
  <c r="K170" i="2" s="1"/>
  <c r="G170" i="2" s="1"/>
  <c r="L171" i="2"/>
  <c r="L176" i="1"/>
  <c r="M175" i="1"/>
  <c r="F175" i="1" s="1"/>
  <c r="M171" i="3" l="1"/>
  <c r="L172" i="3"/>
  <c r="E173" i="3"/>
  <c r="F172" i="3"/>
  <c r="H172" i="3" s="1"/>
  <c r="K172" i="3" s="1"/>
  <c r="G172" i="3" s="1"/>
  <c r="L172" i="2"/>
  <c r="M171" i="2"/>
  <c r="F171" i="2" s="1"/>
  <c r="H171" i="2" s="1"/>
  <c r="K171" i="2" s="1"/>
  <c r="G171" i="2" s="1"/>
  <c r="L177" i="1"/>
  <c r="M176" i="1"/>
  <c r="F176" i="1" s="1"/>
  <c r="M172" i="3" l="1"/>
  <c r="L173" i="3"/>
  <c r="E174" i="3"/>
  <c r="F173" i="3"/>
  <c r="H173" i="3" s="1"/>
  <c r="K173" i="3" s="1"/>
  <c r="G173" i="3" s="1"/>
  <c r="L173" i="2"/>
  <c r="M172" i="2"/>
  <c r="F172" i="2" s="1"/>
  <c r="H172" i="2" s="1"/>
  <c r="K172" i="2" s="1"/>
  <c r="G172" i="2" s="1"/>
  <c r="L178" i="1"/>
  <c r="M177" i="1"/>
  <c r="F177" i="1" s="1"/>
  <c r="L174" i="3" l="1"/>
  <c r="M173" i="3"/>
  <c r="F174" i="3"/>
  <c r="H174" i="3" s="1"/>
  <c r="K174" i="3" s="1"/>
  <c r="G174" i="3" s="1"/>
  <c r="E175" i="3"/>
  <c r="L174" i="2"/>
  <c r="M173" i="2"/>
  <c r="F173" i="2" s="1"/>
  <c r="H173" i="2" s="1"/>
  <c r="K173" i="2" s="1"/>
  <c r="G173" i="2" s="1"/>
  <c r="L179" i="1"/>
  <c r="M178" i="1"/>
  <c r="F178" i="1" s="1"/>
  <c r="F175" i="3" l="1"/>
  <c r="H175" i="3" s="1"/>
  <c r="K175" i="3" s="1"/>
  <c r="G175" i="3" s="1"/>
  <c r="E176" i="3"/>
  <c r="L175" i="3"/>
  <c r="M174" i="3"/>
  <c r="M174" i="2"/>
  <c r="F174" i="2" s="1"/>
  <c r="H174" i="2" s="1"/>
  <c r="K174" i="2" s="1"/>
  <c r="G174" i="2" s="1"/>
  <c r="L175" i="2"/>
  <c r="L180" i="1"/>
  <c r="M179" i="1"/>
  <c r="F179" i="1" s="1"/>
  <c r="M175" i="3" l="1"/>
  <c r="L176" i="3"/>
  <c r="E177" i="3"/>
  <c r="F176" i="3"/>
  <c r="H176" i="3" s="1"/>
  <c r="K176" i="3" s="1"/>
  <c r="G176" i="3" s="1"/>
  <c r="M175" i="2"/>
  <c r="F175" i="2" s="1"/>
  <c r="H175" i="2" s="1"/>
  <c r="K175" i="2" s="1"/>
  <c r="G175" i="2" s="1"/>
  <c r="L176" i="2"/>
  <c r="L181" i="1"/>
  <c r="M180" i="1"/>
  <c r="F180" i="1" s="1"/>
  <c r="M176" i="3" l="1"/>
  <c r="L177" i="3"/>
  <c r="E178" i="3"/>
  <c r="F177" i="3"/>
  <c r="H177" i="3" s="1"/>
  <c r="K177" i="3" s="1"/>
  <c r="G177" i="3" s="1"/>
  <c r="L177" i="2"/>
  <c r="M176" i="2"/>
  <c r="F176" i="2" s="1"/>
  <c r="H176" i="2" s="1"/>
  <c r="K176" i="2" s="1"/>
  <c r="G176" i="2" s="1"/>
  <c r="L182" i="1"/>
  <c r="M181" i="1"/>
  <c r="F181" i="1" s="1"/>
  <c r="L178" i="3" l="1"/>
  <c r="M177" i="3"/>
  <c r="F178" i="3"/>
  <c r="H178" i="3" s="1"/>
  <c r="K178" i="3" s="1"/>
  <c r="G178" i="3" s="1"/>
  <c r="E179" i="3"/>
  <c r="L178" i="2"/>
  <c r="M177" i="2"/>
  <c r="F177" i="2" s="1"/>
  <c r="H177" i="2" s="1"/>
  <c r="K177" i="2" s="1"/>
  <c r="G177" i="2" s="1"/>
  <c r="L183" i="1"/>
  <c r="M182" i="1"/>
  <c r="F182" i="1" s="1"/>
  <c r="F179" i="3" l="1"/>
  <c r="H179" i="3" s="1"/>
  <c r="K179" i="3" s="1"/>
  <c r="G179" i="3" s="1"/>
  <c r="E180" i="3"/>
  <c r="L179" i="3"/>
  <c r="M178" i="3"/>
  <c r="M178" i="2"/>
  <c r="F178" i="2" s="1"/>
  <c r="H178" i="2" s="1"/>
  <c r="K178" i="2" s="1"/>
  <c r="G178" i="2" s="1"/>
  <c r="L179" i="2"/>
  <c r="L184" i="1"/>
  <c r="M183" i="1"/>
  <c r="F183" i="1" s="1"/>
  <c r="M179" i="3" l="1"/>
  <c r="L180" i="3"/>
  <c r="E181" i="3"/>
  <c r="F180" i="3"/>
  <c r="H180" i="3" s="1"/>
  <c r="K180" i="3" s="1"/>
  <c r="G180" i="3" s="1"/>
  <c r="L180" i="2"/>
  <c r="M179" i="2"/>
  <c r="F179" i="2" s="1"/>
  <c r="H179" i="2" s="1"/>
  <c r="K179" i="2" s="1"/>
  <c r="G179" i="2" s="1"/>
  <c r="L185" i="1"/>
  <c r="M184" i="1"/>
  <c r="F184" i="1" s="1"/>
  <c r="M180" i="3" l="1"/>
  <c r="L181" i="3"/>
  <c r="E182" i="3"/>
  <c r="F181" i="3"/>
  <c r="H181" i="3" s="1"/>
  <c r="K181" i="3" s="1"/>
  <c r="G181" i="3" s="1"/>
  <c r="L181" i="2"/>
  <c r="M180" i="2"/>
  <c r="F180" i="2" s="1"/>
  <c r="H180" i="2" s="1"/>
  <c r="K180" i="2" s="1"/>
  <c r="G180" i="2" s="1"/>
  <c r="L186" i="1"/>
  <c r="M185" i="1"/>
  <c r="F185" i="1" s="1"/>
  <c r="L182" i="3" l="1"/>
  <c r="M181" i="3"/>
  <c r="F182" i="3"/>
  <c r="H182" i="3" s="1"/>
  <c r="K182" i="3" s="1"/>
  <c r="G182" i="3" s="1"/>
  <c r="E183" i="3"/>
  <c r="M181" i="2"/>
  <c r="F181" i="2" s="1"/>
  <c r="H181" i="2" s="1"/>
  <c r="K181" i="2" s="1"/>
  <c r="G181" i="2" s="1"/>
  <c r="L182" i="2"/>
  <c r="L187" i="1"/>
  <c r="M186" i="1"/>
  <c r="F186" i="1" s="1"/>
  <c r="F183" i="3" l="1"/>
  <c r="H183" i="3" s="1"/>
  <c r="K183" i="3" s="1"/>
  <c r="G183" i="3" s="1"/>
  <c r="E184" i="3"/>
  <c r="L183" i="3"/>
  <c r="M182" i="3"/>
  <c r="M182" i="2"/>
  <c r="F182" i="2" s="1"/>
  <c r="H182" i="2" s="1"/>
  <c r="K182" i="2" s="1"/>
  <c r="G182" i="2" s="1"/>
  <c r="L183" i="2"/>
  <c r="L188" i="1"/>
  <c r="M187" i="1"/>
  <c r="F187" i="1" s="1"/>
  <c r="M183" i="3" l="1"/>
  <c r="L184" i="3"/>
  <c r="E185" i="3"/>
  <c r="F184" i="3"/>
  <c r="H184" i="3" s="1"/>
  <c r="K184" i="3" s="1"/>
  <c r="G184" i="3" s="1"/>
  <c r="L184" i="2"/>
  <c r="M183" i="2"/>
  <c r="F183" i="2" s="1"/>
  <c r="H183" i="2" s="1"/>
  <c r="K183" i="2" s="1"/>
  <c r="G183" i="2" s="1"/>
  <c r="L189" i="1"/>
  <c r="M188" i="1"/>
  <c r="F188" i="1" s="1"/>
  <c r="M184" i="3" l="1"/>
  <c r="L185" i="3"/>
  <c r="E186" i="3"/>
  <c r="F185" i="3"/>
  <c r="H185" i="3" s="1"/>
  <c r="K185" i="3" s="1"/>
  <c r="G185" i="3" s="1"/>
  <c r="L185" i="2"/>
  <c r="M184" i="2"/>
  <c r="F184" i="2" s="1"/>
  <c r="H184" i="2" s="1"/>
  <c r="K184" i="2" s="1"/>
  <c r="G184" i="2" s="1"/>
  <c r="L190" i="1"/>
  <c r="M189" i="1"/>
  <c r="F189" i="1" s="1"/>
  <c r="L186" i="3" l="1"/>
  <c r="M185" i="3"/>
  <c r="F186" i="3"/>
  <c r="H186" i="3" s="1"/>
  <c r="K186" i="3" s="1"/>
  <c r="G186" i="3" s="1"/>
  <c r="E187" i="3"/>
  <c r="L186" i="2"/>
  <c r="M185" i="2"/>
  <c r="F185" i="2" s="1"/>
  <c r="H185" i="2" s="1"/>
  <c r="K185" i="2" s="1"/>
  <c r="G185" i="2" s="1"/>
  <c r="L191" i="1"/>
  <c r="M190" i="1"/>
  <c r="F190" i="1" s="1"/>
  <c r="E188" i="3" l="1"/>
  <c r="F187" i="3"/>
  <c r="H187" i="3" s="1"/>
  <c r="K187" i="3" s="1"/>
  <c r="G187" i="3" s="1"/>
  <c r="L187" i="3"/>
  <c r="M186" i="3"/>
  <c r="M186" i="2"/>
  <c r="F186" i="2" s="1"/>
  <c r="H186" i="2" s="1"/>
  <c r="K186" i="2" s="1"/>
  <c r="G186" i="2" s="1"/>
  <c r="L187" i="2"/>
  <c r="L192" i="1"/>
  <c r="M191" i="1"/>
  <c r="F191" i="1" s="1"/>
  <c r="M187" i="3" l="1"/>
  <c r="L188" i="3"/>
  <c r="E189" i="3"/>
  <c r="F188" i="3"/>
  <c r="H188" i="3" s="1"/>
  <c r="K188" i="3" s="1"/>
  <c r="G188" i="3" s="1"/>
  <c r="L188" i="2"/>
  <c r="M187" i="2"/>
  <c r="F187" i="2" s="1"/>
  <c r="H187" i="2" s="1"/>
  <c r="K187" i="2" s="1"/>
  <c r="G187" i="2" s="1"/>
  <c r="L193" i="1"/>
  <c r="M192" i="1"/>
  <c r="F192" i="1" s="1"/>
  <c r="L189" i="3" l="1"/>
  <c r="M188" i="3"/>
  <c r="E190" i="3"/>
  <c r="F189" i="3"/>
  <c r="H189" i="3" s="1"/>
  <c r="K189" i="3" s="1"/>
  <c r="G189" i="3" s="1"/>
  <c r="L189" i="2"/>
  <c r="M188" i="2"/>
  <c r="F188" i="2" s="1"/>
  <c r="H188" i="2" s="1"/>
  <c r="K188" i="2" s="1"/>
  <c r="G188" i="2" s="1"/>
  <c r="L194" i="1"/>
  <c r="M193" i="1"/>
  <c r="F193" i="1" s="1"/>
  <c r="F190" i="3" l="1"/>
  <c r="H190" i="3" s="1"/>
  <c r="K190" i="3" s="1"/>
  <c r="G190" i="3" s="1"/>
  <c r="E191" i="3"/>
  <c r="L190" i="3"/>
  <c r="M189" i="3"/>
  <c r="L190" i="2"/>
  <c r="M189" i="2"/>
  <c r="F189" i="2" s="1"/>
  <c r="H189" i="2" s="1"/>
  <c r="K189" i="2" s="1"/>
  <c r="G189" i="2" s="1"/>
  <c r="L195" i="1"/>
  <c r="M194" i="1"/>
  <c r="F194" i="1" s="1"/>
  <c r="L191" i="3" l="1"/>
  <c r="M190" i="3"/>
  <c r="E192" i="3"/>
  <c r="F191" i="3"/>
  <c r="H191" i="3" s="1"/>
  <c r="K191" i="3" s="1"/>
  <c r="G191" i="3" s="1"/>
  <c r="M190" i="2"/>
  <c r="F190" i="2" s="1"/>
  <c r="H190" i="2" s="1"/>
  <c r="K190" i="2" s="1"/>
  <c r="G190" i="2" s="1"/>
  <c r="L191" i="2"/>
  <c r="L196" i="1"/>
  <c r="M195" i="1"/>
  <c r="F195" i="1" s="1"/>
  <c r="M191" i="3" l="1"/>
  <c r="L192" i="3"/>
  <c r="E193" i="3"/>
  <c r="F192" i="3"/>
  <c r="H192" i="3" s="1"/>
  <c r="K192" i="3" s="1"/>
  <c r="G192" i="3" s="1"/>
  <c r="L192" i="2"/>
  <c r="M191" i="2"/>
  <c r="F191" i="2" s="1"/>
  <c r="H191" i="2" s="1"/>
  <c r="K191" i="2" s="1"/>
  <c r="G191" i="2" s="1"/>
  <c r="L197" i="1"/>
  <c r="M196" i="1"/>
  <c r="F196" i="1" s="1"/>
  <c r="E194" i="3" l="1"/>
  <c r="F193" i="3"/>
  <c r="H193" i="3" s="1"/>
  <c r="K193" i="3" s="1"/>
  <c r="G193" i="3" s="1"/>
  <c r="L193" i="3"/>
  <c r="M192" i="3"/>
  <c r="L193" i="2"/>
  <c r="M192" i="2"/>
  <c r="F192" i="2" s="1"/>
  <c r="H192" i="2" s="1"/>
  <c r="K192" i="2" s="1"/>
  <c r="G192" i="2" s="1"/>
  <c r="L198" i="1"/>
  <c r="M197" i="1"/>
  <c r="F197" i="1" s="1"/>
  <c r="L194" i="3" l="1"/>
  <c r="M193" i="3"/>
  <c r="F194" i="3"/>
  <c r="H194" i="3" s="1"/>
  <c r="K194" i="3" s="1"/>
  <c r="G194" i="3" s="1"/>
  <c r="E195" i="3"/>
  <c r="L194" i="2"/>
  <c r="M193" i="2"/>
  <c r="F193" i="2" s="1"/>
  <c r="H193" i="2" s="1"/>
  <c r="K193" i="2" s="1"/>
  <c r="G193" i="2" s="1"/>
  <c r="L199" i="1"/>
  <c r="M198" i="1"/>
  <c r="F198" i="1" s="1"/>
  <c r="E196" i="3" l="1"/>
  <c r="F195" i="3"/>
  <c r="H195" i="3" s="1"/>
  <c r="K195" i="3" s="1"/>
  <c r="G195" i="3" s="1"/>
  <c r="L195" i="3"/>
  <c r="M194" i="3"/>
  <c r="M194" i="2"/>
  <c r="F194" i="2" s="1"/>
  <c r="H194" i="2" s="1"/>
  <c r="K194" i="2" s="1"/>
  <c r="G194" i="2" s="1"/>
  <c r="L195" i="2"/>
  <c r="L200" i="1"/>
  <c r="M199" i="1"/>
  <c r="F199" i="1" s="1"/>
  <c r="M195" i="3" l="1"/>
  <c r="L196" i="3"/>
  <c r="E197" i="3"/>
  <c r="F196" i="3"/>
  <c r="H196" i="3" s="1"/>
  <c r="K196" i="3" s="1"/>
  <c r="G196" i="3" s="1"/>
  <c r="M195" i="2"/>
  <c r="F195" i="2" s="1"/>
  <c r="H195" i="2" s="1"/>
  <c r="K195" i="2" s="1"/>
  <c r="G195" i="2" s="1"/>
  <c r="L196" i="2"/>
  <c r="L201" i="1"/>
  <c r="M200" i="1"/>
  <c r="F200" i="1" s="1"/>
  <c r="M196" i="3" l="1"/>
  <c r="L197" i="3"/>
  <c r="E198" i="3"/>
  <c r="F197" i="3"/>
  <c r="H197" i="3" s="1"/>
  <c r="K197" i="3" s="1"/>
  <c r="G197" i="3" s="1"/>
  <c r="L197" i="2"/>
  <c r="M196" i="2"/>
  <c r="F196" i="2" s="1"/>
  <c r="H196" i="2" s="1"/>
  <c r="K196" i="2" s="1"/>
  <c r="G196" i="2" s="1"/>
  <c r="L202" i="1"/>
  <c r="M201" i="1"/>
  <c r="F201" i="1" s="1"/>
  <c r="L198" i="3" l="1"/>
  <c r="M197" i="3"/>
  <c r="F198" i="3"/>
  <c r="H198" i="3" s="1"/>
  <c r="K198" i="3" s="1"/>
  <c r="G198" i="3" s="1"/>
  <c r="E199" i="3"/>
  <c r="M197" i="2"/>
  <c r="F197" i="2" s="1"/>
  <c r="H197" i="2" s="1"/>
  <c r="K197" i="2" s="1"/>
  <c r="G197" i="2" s="1"/>
  <c r="L198" i="2"/>
  <c r="L203" i="1"/>
  <c r="M202" i="1"/>
  <c r="F202" i="1" s="1"/>
  <c r="F199" i="3" l="1"/>
  <c r="H199" i="3" s="1"/>
  <c r="K199" i="3" s="1"/>
  <c r="G199" i="3" s="1"/>
  <c r="E200" i="3"/>
  <c r="L199" i="3"/>
  <c r="M198" i="3"/>
  <c r="M198" i="2"/>
  <c r="F198" i="2" s="1"/>
  <c r="H198" i="2" s="1"/>
  <c r="K198" i="2" s="1"/>
  <c r="G198" i="2" s="1"/>
  <c r="L199" i="2"/>
  <c r="L204" i="1"/>
  <c r="M203" i="1"/>
  <c r="F203" i="1" s="1"/>
  <c r="M199" i="3" l="1"/>
  <c r="L200" i="3"/>
  <c r="E201" i="3"/>
  <c r="F200" i="3"/>
  <c r="H200" i="3" s="1"/>
  <c r="K200" i="3" s="1"/>
  <c r="G200" i="3" s="1"/>
  <c r="L200" i="2"/>
  <c r="M199" i="2"/>
  <c r="F199" i="2" s="1"/>
  <c r="H199" i="2" s="1"/>
  <c r="K199" i="2" s="1"/>
  <c r="G199" i="2" s="1"/>
  <c r="L205" i="1"/>
  <c r="M204" i="1"/>
  <c r="F204" i="1" s="1"/>
  <c r="M200" i="3" l="1"/>
  <c r="L201" i="3"/>
  <c r="E202" i="3"/>
  <c r="F201" i="3"/>
  <c r="H201" i="3" s="1"/>
  <c r="K201" i="3" s="1"/>
  <c r="G201" i="3" s="1"/>
  <c r="L201" i="2"/>
  <c r="M200" i="2"/>
  <c r="F200" i="2" s="1"/>
  <c r="H200" i="2" s="1"/>
  <c r="K200" i="2" s="1"/>
  <c r="G200" i="2" s="1"/>
  <c r="L206" i="1"/>
  <c r="M205" i="1"/>
  <c r="F205" i="1" s="1"/>
  <c r="L202" i="3" l="1"/>
  <c r="M201" i="3"/>
  <c r="F202" i="3"/>
  <c r="H202" i="3" s="1"/>
  <c r="K202" i="3" s="1"/>
  <c r="G202" i="3" s="1"/>
  <c r="E203" i="3"/>
  <c r="M201" i="2"/>
  <c r="F201" i="2" s="1"/>
  <c r="H201" i="2" s="1"/>
  <c r="K201" i="2" s="1"/>
  <c r="G201" i="2" s="1"/>
  <c r="L202" i="2"/>
  <c r="L207" i="1"/>
  <c r="M206" i="1"/>
  <c r="F206" i="1" s="1"/>
  <c r="F203" i="3" l="1"/>
  <c r="H203" i="3" s="1"/>
  <c r="K203" i="3" s="1"/>
  <c r="G203" i="3" s="1"/>
  <c r="E204" i="3"/>
  <c r="L203" i="3"/>
  <c r="M202" i="3"/>
  <c r="M202" i="2"/>
  <c r="F202" i="2" s="1"/>
  <c r="H202" i="2" s="1"/>
  <c r="K202" i="2" s="1"/>
  <c r="G202" i="2" s="1"/>
  <c r="L203" i="2"/>
  <c r="L208" i="1"/>
  <c r="M207" i="1"/>
  <c r="F207" i="1" s="1"/>
  <c r="M203" i="3" l="1"/>
  <c r="L204" i="3"/>
  <c r="E205" i="3"/>
  <c r="F204" i="3"/>
  <c r="H204" i="3" s="1"/>
  <c r="K204" i="3" s="1"/>
  <c r="G204" i="3" s="1"/>
  <c r="L204" i="2"/>
  <c r="M203" i="2"/>
  <c r="F203" i="2" s="1"/>
  <c r="H203" i="2" s="1"/>
  <c r="K203" i="2" s="1"/>
  <c r="G203" i="2" s="1"/>
  <c r="L209" i="1"/>
  <c r="M208" i="1"/>
  <c r="F208" i="1" s="1"/>
  <c r="M204" i="3" l="1"/>
  <c r="L205" i="3"/>
  <c r="E206" i="3"/>
  <c r="F205" i="3"/>
  <c r="H205" i="3" s="1"/>
  <c r="K205" i="3" s="1"/>
  <c r="G205" i="3" s="1"/>
  <c r="L205" i="2"/>
  <c r="M204" i="2"/>
  <c r="F204" i="2" s="1"/>
  <c r="H204" i="2" s="1"/>
  <c r="K204" i="2" s="1"/>
  <c r="G204" i="2" s="1"/>
  <c r="L210" i="1"/>
  <c r="M209" i="1"/>
  <c r="F209" i="1" s="1"/>
  <c r="L206" i="3" l="1"/>
  <c r="M205" i="3"/>
  <c r="F206" i="3"/>
  <c r="H206" i="3" s="1"/>
  <c r="K206" i="3" s="1"/>
  <c r="G206" i="3" s="1"/>
  <c r="E207" i="3"/>
  <c r="M205" i="2"/>
  <c r="F205" i="2" s="1"/>
  <c r="H205" i="2" s="1"/>
  <c r="K205" i="2" s="1"/>
  <c r="G205" i="2" s="1"/>
  <c r="L206" i="2"/>
  <c r="L211" i="1"/>
  <c r="M210" i="1"/>
  <c r="F210" i="1" s="1"/>
  <c r="F207" i="3" l="1"/>
  <c r="H207" i="3" s="1"/>
  <c r="K207" i="3" s="1"/>
  <c r="G207" i="3" s="1"/>
  <c r="E208" i="3"/>
  <c r="L207" i="3"/>
  <c r="M206" i="3"/>
  <c r="M206" i="2"/>
  <c r="F206" i="2" s="1"/>
  <c r="H206" i="2" s="1"/>
  <c r="K206" i="2" s="1"/>
  <c r="G206" i="2" s="1"/>
  <c r="L207" i="2"/>
  <c r="L212" i="1"/>
  <c r="M211" i="1"/>
  <c r="F211" i="1" s="1"/>
  <c r="M207" i="3" l="1"/>
  <c r="L208" i="3"/>
  <c r="E209" i="3"/>
  <c r="F208" i="3"/>
  <c r="H208" i="3" s="1"/>
  <c r="K208" i="3" s="1"/>
  <c r="G208" i="3" s="1"/>
  <c r="L208" i="2"/>
  <c r="M207" i="2"/>
  <c r="F207" i="2" s="1"/>
  <c r="H207" i="2" s="1"/>
  <c r="K207" i="2" s="1"/>
  <c r="G207" i="2" s="1"/>
  <c r="L213" i="1"/>
  <c r="M212" i="1"/>
  <c r="F212" i="1" s="1"/>
  <c r="M208" i="3" l="1"/>
  <c r="L209" i="3"/>
  <c r="E210" i="3"/>
  <c r="F209" i="3"/>
  <c r="H209" i="3" s="1"/>
  <c r="K209" i="3" s="1"/>
  <c r="G209" i="3" s="1"/>
  <c r="L209" i="2"/>
  <c r="M208" i="2"/>
  <c r="F208" i="2" s="1"/>
  <c r="H208" i="2" s="1"/>
  <c r="K208" i="2" s="1"/>
  <c r="G208" i="2" s="1"/>
  <c r="L214" i="1"/>
  <c r="M213" i="1"/>
  <c r="F213" i="1" s="1"/>
  <c r="L210" i="3" l="1"/>
  <c r="M209" i="3"/>
  <c r="F210" i="3"/>
  <c r="H210" i="3" s="1"/>
  <c r="K210" i="3" s="1"/>
  <c r="G210" i="3" s="1"/>
  <c r="E211" i="3"/>
  <c r="M209" i="2"/>
  <c r="F209" i="2" s="1"/>
  <c r="H209" i="2" s="1"/>
  <c r="K209" i="2" s="1"/>
  <c r="G209" i="2" s="1"/>
  <c r="L210" i="2"/>
  <c r="L215" i="1"/>
  <c r="M214" i="1"/>
  <c r="F214" i="1" s="1"/>
  <c r="F211" i="3" l="1"/>
  <c r="H211" i="3" s="1"/>
  <c r="K211" i="3" s="1"/>
  <c r="G211" i="3" s="1"/>
  <c r="E212" i="3"/>
  <c r="L211" i="3"/>
  <c r="M210" i="3"/>
  <c r="M210" i="2"/>
  <c r="F210" i="2" s="1"/>
  <c r="H210" i="2" s="1"/>
  <c r="K210" i="2" s="1"/>
  <c r="G210" i="2" s="1"/>
  <c r="L211" i="2"/>
  <c r="L216" i="1"/>
  <c r="M215" i="1"/>
  <c r="F215" i="1" s="1"/>
  <c r="M211" i="3" l="1"/>
  <c r="L212" i="3"/>
  <c r="E213" i="3"/>
  <c r="F212" i="3"/>
  <c r="H212" i="3" s="1"/>
  <c r="K212" i="3" s="1"/>
  <c r="G212" i="3" s="1"/>
  <c r="L212" i="2"/>
  <c r="M211" i="2"/>
  <c r="F211" i="2" s="1"/>
  <c r="H211" i="2" s="1"/>
  <c r="K211" i="2" s="1"/>
  <c r="G211" i="2" s="1"/>
  <c r="L217" i="1"/>
  <c r="M216" i="1"/>
  <c r="F216" i="1" s="1"/>
  <c r="M212" i="3" l="1"/>
  <c r="L213" i="3"/>
  <c r="E214" i="3"/>
  <c r="F213" i="3"/>
  <c r="H213" i="3" s="1"/>
  <c r="K213" i="3" s="1"/>
  <c r="G213" i="3" s="1"/>
  <c r="L213" i="2"/>
  <c r="M212" i="2"/>
  <c r="F212" i="2" s="1"/>
  <c r="H212" i="2" s="1"/>
  <c r="K212" i="2" s="1"/>
  <c r="G212" i="2" s="1"/>
  <c r="L218" i="1"/>
  <c r="M217" i="1"/>
  <c r="F217" i="1" s="1"/>
  <c r="L214" i="3" l="1"/>
  <c r="M213" i="3"/>
  <c r="F214" i="3"/>
  <c r="H214" i="3" s="1"/>
  <c r="K214" i="3" s="1"/>
  <c r="G214" i="3" s="1"/>
  <c r="E215" i="3"/>
  <c r="M213" i="2"/>
  <c r="F213" i="2" s="1"/>
  <c r="H213" i="2" s="1"/>
  <c r="K213" i="2" s="1"/>
  <c r="G213" i="2" s="1"/>
  <c r="L214" i="2"/>
  <c r="L219" i="1"/>
  <c r="M218" i="1"/>
  <c r="F218" i="1" s="1"/>
  <c r="F215" i="3" l="1"/>
  <c r="H215" i="3" s="1"/>
  <c r="K215" i="3" s="1"/>
  <c r="G215" i="3" s="1"/>
  <c r="E216" i="3"/>
  <c r="L215" i="3"/>
  <c r="M214" i="3"/>
  <c r="M214" i="2"/>
  <c r="F214" i="2" s="1"/>
  <c r="H214" i="2" s="1"/>
  <c r="K214" i="2" s="1"/>
  <c r="G214" i="2" s="1"/>
  <c r="L215" i="2"/>
  <c r="L220" i="1"/>
  <c r="M219" i="1"/>
  <c r="F219" i="1" s="1"/>
  <c r="M215" i="3" l="1"/>
  <c r="L216" i="3"/>
  <c r="E217" i="3"/>
  <c r="F216" i="3"/>
  <c r="H216" i="3" s="1"/>
  <c r="K216" i="3" s="1"/>
  <c r="G216" i="3" s="1"/>
  <c r="L216" i="2"/>
  <c r="M215" i="2"/>
  <c r="F215" i="2" s="1"/>
  <c r="H215" i="2" s="1"/>
  <c r="K215" i="2" s="1"/>
  <c r="G215" i="2" s="1"/>
  <c r="L221" i="1"/>
  <c r="M220" i="1"/>
  <c r="F220" i="1" s="1"/>
  <c r="M216" i="3" l="1"/>
  <c r="L217" i="3"/>
  <c r="E218" i="3"/>
  <c r="F217" i="3"/>
  <c r="H217" i="3" s="1"/>
  <c r="K217" i="3" s="1"/>
  <c r="G217" i="3" s="1"/>
  <c r="L217" i="2"/>
  <c r="M216" i="2"/>
  <c r="F216" i="2" s="1"/>
  <c r="H216" i="2" s="1"/>
  <c r="K216" i="2" s="1"/>
  <c r="G216" i="2" s="1"/>
  <c r="L222" i="1"/>
  <c r="M221" i="1"/>
  <c r="F221" i="1" s="1"/>
  <c r="L218" i="3" l="1"/>
  <c r="M217" i="3"/>
  <c r="F218" i="3"/>
  <c r="H218" i="3" s="1"/>
  <c r="K218" i="3" s="1"/>
  <c r="G218" i="3" s="1"/>
  <c r="E219" i="3"/>
  <c r="M217" i="2"/>
  <c r="F217" i="2" s="1"/>
  <c r="H217" i="2" s="1"/>
  <c r="K217" i="2" s="1"/>
  <c r="G217" i="2" s="1"/>
  <c r="L218" i="2"/>
  <c r="L223" i="1"/>
  <c r="M222" i="1"/>
  <c r="F222" i="1" s="1"/>
  <c r="F219" i="3" l="1"/>
  <c r="H219" i="3" s="1"/>
  <c r="K219" i="3" s="1"/>
  <c r="G219" i="3" s="1"/>
  <c r="E220" i="3"/>
  <c r="L219" i="3"/>
  <c r="M218" i="3"/>
  <c r="M218" i="2"/>
  <c r="F218" i="2" s="1"/>
  <c r="H218" i="2" s="1"/>
  <c r="K218" i="2" s="1"/>
  <c r="G218" i="2" s="1"/>
  <c r="L219" i="2"/>
  <c r="L224" i="1"/>
  <c r="M223" i="1"/>
  <c r="F223" i="1" s="1"/>
  <c r="M219" i="3" l="1"/>
  <c r="L220" i="3"/>
  <c r="E221" i="3"/>
  <c r="F220" i="3"/>
  <c r="H220" i="3" s="1"/>
  <c r="K220" i="3" s="1"/>
  <c r="G220" i="3" s="1"/>
  <c r="L220" i="2"/>
  <c r="M219" i="2"/>
  <c r="F219" i="2" s="1"/>
  <c r="H219" i="2" s="1"/>
  <c r="K219" i="2" s="1"/>
  <c r="G219" i="2" s="1"/>
  <c r="L225" i="1"/>
  <c r="M224" i="1"/>
  <c r="F224" i="1" s="1"/>
  <c r="M220" i="3" l="1"/>
  <c r="L221" i="3"/>
  <c r="E222" i="3"/>
  <c r="F221" i="3"/>
  <c r="H221" i="3" s="1"/>
  <c r="K221" i="3" s="1"/>
  <c r="G221" i="3" s="1"/>
  <c r="M220" i="2"/>
  <c r="F220" i="2" s="1"/>
  <c r="H220" i="2" s="1"/>
  <c r="K220" i="2" s="1"/>
  <c r="G220" i="2" s="1"/>
  <c r="L221" i="2"/>
  <c r="L226" i="1"/>
  <c r="M225" i="1"/>
  <c r="F225" i="1" s="1"/>
  <c r="L222" i="3" l="1"/>
  <c r="M221" i="3"/>
  <c r="F222" i="3"/>
  <c r="H222" i="3" s="1"/>
  <c r="K222" i="3" s="1"/>
  <c r="G222" i="3" s="1"/>
  <c r="E223" i="3"/>
  <c r="L222" i="2"/>
  <c r="M221" i="2"/>
  <c r="F221" i="2" s="1"/>
  <c r="H221" i="2" s="1"/>
  <c r="K221" i="2" s="1"/>
  <c r="G221" i="2" s="1"/>
  <c r="L227" i="1"/>
  <c r="M226" i="1"/>
  <c r="F226" i="1" s="1"/>
  <c r="E224" i="3" l="1"/>
  <c r="F223" i="3"/>
  <c r="H223" i="3" s="1"/>
  <c r="K223" i="3" s="1"/>
  <c r="G223" i="3" s="1"/>
  <c r="L223" i="3"/>
  <c r="M222" i="3"/>
  <c r="L223" i="2"/>
  <c r="M222" i="2"/>
  <c r="F222" i="2" s="1"/>
  <c r="H222" i="2" s="1"/>
  <c r="K222" i="2" s="1"/>
  <c r="G222" i="2" s="1"/>
  <c r="L228" i="1"/>
  <c r="M227" i="1"/>
  <c r="F227" i="1" s="1"/>
  <c r="L224" i="3" l="1"/>
  <c r="M223" i="3"/>
  <c r="E225" i="3"/>
  <c r="F224" i="3"/>
  <c r="H224" i="3" s="1"/>
  <c r="K224" i="3" s="1"/>
  <c r="G224" i="3" s="1"/>
  <c r="M223" i="2"/>
  <c r="F223" i="2" s="1"/>
  <c r="H223" i="2" s="1"/>
  <c r="K223" i="2" s="1"/>
  <c r="G223" i="2" s="1"/>
  <c r="L224" i="2"/>
  <c r="L229" i="1"/>
  <c r="M228" i="1"/>
  <c r="F228" i="1" s="1"/>
  <c r="F225" i="3" l="1"/>
  <c r="H225" i="3" s="1"/>
  <c r="K225" i="3" s="1"/>
  <c r="G225" i="3" s="1"/>
  <c r="E226" i="3"/>
  <c r="L225" i="3"/>
  <c r="M224" i="3"/>
  <c r="M224" i="2"/>
  <c r="F224" i="2" s="1"/>
  <c r="H224" i="2" s="1"/>
  <c r="K224" i="2" s="1"/>
  <c r="G224" i="2" s="1"/>
  <c r="L225" i="2"/>
  <c r="L230" i="1"/>
  <c r="M229" i="1"/>
  <c r="F229" i="1" s="1"/>
  <c r="L226" i="3" l="1"/>
  <c r="M225" i="3"/>
  <c r="E227" i="3"/>
  <c r="F226" i="3"/>
  <c r="H226" i="3" s="1"/>
  <c r="K226" i="3" s="1"/>
  <c r="G226" i="3" s="1"/>
  <c r="L226" i="2"/>
  <c r="M225" i="2"/>
  <c r="F225" i="2" s="1"/>
  <c r="H225" i="2" s="1"/>
  <c r="K225" i="2" s="1"/>
  <c r="G225" i="2" s="1"/>
  <c r="L231" i="1"/>
  <c r="M230" i="1"/>
  <c r="F230" i="1" s="1"/>
  <c r="E228" i="3" l="1"/>
  <c r="F227" i="3"/>
  <c r="H227" i="3" s="1"/>
  <c r="K227" i="3" s="1"/>
  <c r="G227" i="3" s="1"/>
  <c r="M226" i="3"/>
  <c r="L227" i="3"/>
  <c r="L227" i="2"/>
  <c r="M226" i="2"/>
  <c r="F226" i="2" s="1"/>
  <c r="H226" i="2" s="1"/>
  <c r="K226" i="2" s="1"/>
  <c r="G226" i="2" s="1"/>
  <c r="L232" i="1"/>
  <c r="M231" i="1"/>
  <c r="F231" i="1" s="1"/>
  <c r="L228" i="3" l="1"/>
  <c r="M227" i="3"/>
  <c r="E229" i="3"/>
  <c r="F228" i="3"/>
  <c r="H228" i="3" s="1"/>
  <c r="K228" i="3" s="1"/>
  <c r="G228" i="3" s="1"/>
  <c r="L228" i="2"/>
  <c r="M227" i="2"/>
  <c r="F227" i="2" s="1"/>
  <c r="H227" i="2" s="1"/>
  <c r="K227" i="2" s="1"/>
  <c r="G227" i="2" s="1"/>
  <c r="L233" i="1"/>
  <c r="M232" i="1"/>
  <c r="F232" i="1" s="1"/>
  <c r="F229" i="3" l="1"/>
  <c r="H229" i="3" s="1"/>
  <c r="K229" i="3" s="1"/>
  <c r="G229" i="3" s="1"/>
  <c r="E230" i="3"/>
  <c r="L229" i="3"/>
  <c r="M228" i="3"/>
  <c r="M228" i="2"/>
  <c r="F228" i="2" s="1"/>
  <c r="H228" i="2" s="1"/>
  <c r="K228" i="2" s="1"/>
  <c r="G228" i="2" s="1"/>
  <c r="L229" i="2"/>
  <c r="L234" i="1"/>
  <c r="M233" i="1"/>
  <c r="F233" i="1" s="1"/>
  <c r="L230" i="3" l="1"/>
  <c r="M229" i="3"/>
  <c r="E231" i="3"/>
  <c r="F230" i="3"/>
  <c r="H230" i="3" s="1"/>
  <c r="K230" i="3" s="1"/>
  <c r="G230" i="3" s="1"/>
  <c r="L230" i="2"/>
  <c r="M229" i="2"/>
  <c r="F229" i="2" s="1"/>
  <c r="H229" i="2" s="1"/>
  <c r="K229" i="2" s="1"/>
  <c r="G229" i="2" s="1"/>
  <c r="L235" i="1"/>
  <c r="M234" i="1"/>
  <c r="F234" i="1" s="1"/>
  <c r="E232" i="3" l="1"/>
  <c r="F231" i="3"/>
  <c r="H231" i="3" s="1"/>
  <c r="K231" i="3" s="1"/>
  <c r="G231" i="3" s="1"/>
  <c r="M230" i="3"/>
  <c r="L231" i="3"/>
  <c r="L231" i="2"/>
  <c r="M230" i="2"/>
  <c r="F230" i="2" s="1"/>
  <c r="H230" i="2" s="1"/>
  <c r="K230" i="2" s="1"/>
  <c r="G230" i="2" s="1"/>
  <c r="L236" i="1"/>
  <c r="M235" i="1"/>
  <c r="F235" i="1" s="1"/>
  <c r="L232" i="3" l="1"/>
  <c r="M231" i="3"/>
  <c r="E233" i="3"/>
  <c r="F232" i="3"/>
  <c r="H232" i="3" s="1"/>
  <c r="K232" i="3" s="1"/>
  <c r="G232" i="3" s="1"/>
  <c r="L232" i="2"/>
  <c r="M231" i="2"/>
  <c r="F231" i="2" s="1"/>
  <c r="H231" i="2" s="1"/>
  <c r="K231" i="2" s="1"/>
  <c r="G231" i="2" s="1"/>
  <c r="L237" i="1"/>
  <c r="M236" i="1"/>
  <c r="F236" i="1" s="1"/>
  <c r="F233" i="3" l="1"/>
  <c r="H233" i="3" s="1"/>
  <c r="K233" i="3" s="1"/>
  <c r="G233" i="3" s="1"/>
  <c r="E234" i="3"/>
  <c r="L233" i="3"/>
  <c r="M232" i="3"/>
  <c r="M232" i="2"/>
  <c r="F232" i="2" s="1"/>
  <c r="H232" i="2" s="1"/>
  <c r="K232" i="2" s="1"/>
  <c r="G232" i="2" s="1"/>
  <c r="L233" i="2"/>
  <c r="L238" i="1"/>
  <c r="M237" i="1"/>
  <c r="F237" i="1" s="1"/>
  <c r="M233" i="3" l="1"/>
  <c r="L234" i="3"/>
  <c r="E235" i="3"/>
  <c r="F234" i="3"/>
  <c r="H234" i="3" s="1"/>
  <c r="K234" i="3" s="1"/>
  <c r="G234" i="3" s="1"/>
  <c r="L234" i="2"/>
  <c r="M233" i="2"/>
  <c r="F233" i="2" s="1"/>
  <c r="H233" i="2" s="1"/>
  <c r="K233" i="2" s="1"/>
  <c r="G233" i="2" s="1"/>
  <c r="L239" i="1"/>
  <c r="M238" i="1"/>
  <c r="F238" i="1" s="1"/>
  <c r="M234" i="3" l="1"/>
  <c r="L235" i="3"/>
  <c r="E236" i="3"/>
  <c r="F235" i="3"/>
  <c r="H235" i="3" s="1"/>
  <c r="K235" i="3" s="1"/>
  <c r="G235" i="3" s="1"/>
  <c r="L235" i="2"/>
  <c r="M234" i="2"/>
  <c r="F234" i="2" s="1"/>
  <c r="H234" i="2" s="1"/>
  <c r="K234" i="2" s="1"/>
  <c r="G234" i="2" s="1"/>
  <c r="L240" i="1"/>
  <c r="M239" i="1"/>
  <c r="F239" i="1" s="1"/>
  <c r="L236" i="3" l="1"/>
  <c r="M235" i="3"/>
  <c r="F236" i="3"/>
  <c r="H236" i="3" s="1"/>
  <c r="K236" i="3" s="1"/>
  <c r="G236" i="3" s="1"/>
  <c r="E237" i="3"/>
  <c r="L236" i="2"/>
  <c r="M235" i="2"/>
  <c r="F235" i="2" s="1"/>
  <c r="H235" i="2" s="1"/>
  <c r="K235" i="2" s="1"/>
  <c r="G235" i="2" s="1"/>
  <c r="L241" i="1"/>
  <c r="M240" i="1"/>
  <c r="F240" i="1" s="1"/>
  <c r="F237" i="3" l="1"/>
  <c r="H237" i="3" s="1"/>
  <c r="K237" i="3" s="1"/>
  <c r="G237" i="3" s="1"/>
  <c r="E238" i="3"/>
  <c r="L237" i="3"/>
  <c r="M236" i="3"/>
  <c r="M236" i="2"/>
  <c r="F236" i="2" s="1"/>
  <c r="H236" i="2" s="1"/>
  <c r="K236" i="2" s="1"/>
  <c r="G236" i="2" s="1"/>
  <c r="L237" i="2"/>
  <c r="L242" i="1"/>
  <c r="M241" i="1"/>
  <c r="F241" i="1" s="1"/>
  <c r="L238" i="3" l="1"/>
  <c r="M237" i="3"/>
  <c r="F238" i="3"/>
  <c r="H238" i="3" s="1"/>
  <c r="K238" i="3" s="1"/>
  <c r="G238" i="3" s="1"/>
  <c r="E239" i="3"/>
  <c r="M237" i="2"/>
  <c r="F237" i="2" s="1"/>
  <c r="H237" i="2" s="1"/>
  <c r="K237" i="2" s="1"/>
  <c r="G237" i="2" s="1"/>
  <c r="L238" i="2"/>
  <c r="L243" i="1"/>
  <c r="M242" i="1"/>
  <c r="F242" i="1" s="1"/>
  <c r="E240" i="3" l="1"/>
  <c r="F239" i="3"/>
  <c r="H239" i="3" s="1"/>
  <c r="K239" i="3" s="1"/>
  <c r="G239" i="3" s="1"/>
  <c r="M238" i="3"/>
  <c r="L239" i="3"/>
  <c r="L239" i="2"/>
  <c r="M238" i="2"/>
  <c r="F238" i="2" s="1"/>
  <c r="H238" i="2" s="1"/>
  <c r="K238" i="2" s="1"/>
  <c r="G238" i="2" s="1"/>
  <c r="L244" i="1"/>
  <c r="M243" i="1"/>
  <c r="F243" i="1" s="1"/>
  <c r="M239" i="3" l="1"/>
  <c r="L240" i="3"/>
  <c r="E241" i="3"/>
  <c r="F240" i="3"/>
  <c r="H240" i="3" s="1"/>
  <c r="K240" i="3" s="1"/>
  <c r="G240" i="3" s="1"/>
  <c r="M239" i="2"/>
  <c r="F239" i="2" s="1"/>
  <c r="H239" i="2" s="1"/>
  <c r="K239" i="2" s="1"/>
  <c r="G239" i="2" s="1"/>
  <c r="L240" i="2"/>
  <c r="L245" i="1"/>
  <c r="M244" i="1"/>
  <c r="F244" i="1" s="1"/>
  <c r="L241" i="3" l="1"/>
  <c r="M240" i="3"/>
  <c r="F241" i="3"/>
  <c r="H241" i="3" s="1"/>
  <c r="K241" i="3" s="1"/>
  <c r="G241" i="3" s="1"/>
  <c r="E242" i="3"/>
  <c r="M240" i="2"/>
  <c r="F240" i="2" s="1"/>
  <c r="H240" i="2" s="1"/>
  <c r="K240" i="2" s="1"/>
  <c r="G240" i="2" s="1"/>
  <c r="L241" i="2"/>
  <c r="L246" i="1"/>
  <c r="M245" i="1"/>
  <c r="F245" i="1" s="1"/>
  <c r="F242" i="3" l="1"/>
  <c r="H242" i="3" s="1"/>
  <c r="K242" i="3" s="1"/>
  <c r="G242" i="3" s="1"/>
  <c r="E243" i="3"/>
  <c r="L242" i="3"/>
  <c r="M241" i="3"/>
  <c r="L242" i="2"/>
  <c r="M241" i="2"/>
  <c r="F241" i="2" s="1"/>
  <c r="H241" i="2" s="1"/>
  <c r="K241" i="2" s="1"/>
  <c r="G241" i="2" s="1"/>
  <c r="L247" i="1"/>
  <c r="M246" i="1"/>
  <c r="F246" i="1" s="1"/>
  <c r="M242" i="3" l="1"/>
  <c r="L243" i="3"/>
  <c r="E244" i="3"/>
  <c r="F243" i="3"/>
  <c r="H243" i="3" s="1"/>
  <c r="K243" i="3" s="1"/>
  <c r="G243" i="3" s="1"/>
  <c r="L243" i="2"/>
  <c r="M242" i="2"/>
  <c r="F242" i="2" s="1"/>
  <c r="H242" i="2" s="1"/>
  <c r="K242" i="2" s="1"/>
  <c r="G242" i="2" s="1"/>
  <c r="L248" i="1"/>
  <c r="M247" i="1"/>
  <c r="F247" i="1" s="1"/>
  <c r="M243" i="3" l="1"/>
  <c r="L244" i="3"/>
  <c r="E245" i="3"/>
  <c r="F244" i="3"/>
  <c r="H244" i="3" s="1"/>
  <c r="K244" i="3" s="1"/>
  <c r="G244" i="3" s="1"/>
  <c r="M243" i="2"/>
  <c r="F243" i="2" s="1"/>
  <c r="H243" i="2" s="1"/>
  <c r="K243" i="2" s="1"/>
  <c r="G243" i="2" s="1"/>
  <c r="L244" i="2"/>
  <c r="L249" i="1"/>
  <c r="M248" i="1"/>
  <c r="F248" i="1" s="1"/>
  <c r="L245" i="3" l="1"/>
  <c r="M244" i="3"/>
  <c r="F245" i="3"/>
  <c r="H245" i="3" s="1"/>
  <c r="K245" i="3" s="1"/>
  <c r="G245" i="3" s="1"/>
  <c r="E246" i="3"/>
  <c r="M244" i="2"/>
  <c r="F244" i="2" s="1"/>
  <c r="H244" i="2" s="1"/>
  <c r="K244" i="2" s="1"/>
  <c r="G244" i="2" s="1"/>
  <c r="L245" i="2"/>
  <c r="L250" i="1"/>
  <c r="M249" i="1"/>
  <c r="F249" i="1" s="1"/>
  <c r="F246" i="3" l="1"/>
  <c r="H246" i="3" s="1"/>
  <c r="K246" i="3" s="1"/>
  <c r="G246" i="3" s="1"/>
  <c r="E247" i="3"/>
  <c r="L246" i="3"/>
  <c r="M245" i="3"/>
  <c r="L246" i="2"/>
  <c r="M245" i="2"/>
  <c r="F245" i="2" s="1"/>
  <c r="H245" i="2" s="1"/>
  <c r="K245" i="2" s="1"/>
  <c r="G245" i="2" s="1"/>
  <c r="L251" i="1"/>
  <c r="M250" i="1"/>
  <c r="F250" i="1" s="1"/>
  <c r="M246" i="3" l="1"/>
  <c r="L247" i="3"/>
  <c r="E248" i="3"/>
  <c r="F247" i="3"/>
  <c r="H247" i="3" s="1"/>
  <c r="K247" i="3" s="1"/>
  <c r="G247" i="3" s="1"/>
  <c r="L247" i="2"/>
  <c r="M246" i="2"/>
  <c r="F246" i="2" s="1"/>
  <c r="H246" i="2" s="1"/>
  <c r="K246" i="2" s="1"/>
  <c r="G246" i="2" s="1"/>
  <c r="L252" i="1"/>
  <c r="M251" i="1"/>
  <c r="F251" i="1" s="1"/>
  <c r="M247" i="3" l="1"/>
  <c r="L248" i="3"/>
  <c r="E249" i="3"/>
  <c r="F248" i="3"/>
  <c r="H248" i="3" s="1"/>
  <c r="K248" i="3" s="1"/>
  <c r="G248" i="3" s="1"/>
  <c r="L248" i="2"/>
  <c r="M247" i="2"/>
  <c r="F247" i="2" s="1"/>
  <c r="H247" i="2" s="1"/>
  <c r="K247" i="2" s="1"/>
  <c r="G247" i="2" s="1"/>
  <c r="L253" i="1"/>
  <c r="M252" i="1"/>
  <c r="F252" i="1" s="1"/>
  <c r="L249" i="3" l="1"/>
  <c r="M248" i="3"/>
  <c r="F249" i="3"/>
  <c r="H249" i="3" s="1"/>
  <c r="K249" i="3" s="1"/>
  <c r="G249" i="3" s="1"/>
  <c r="E250" i="3"/>
  <c r="M248" i="2"/>
  <c r="F248" i="2" s="1"/>
  <c r="H248" i="2" s="1"/>
  <c r="K248" i="2" s="1"/>
  <c r="G248" i="2" s="1"/>
  <c r="L249" i="2"/>
  <c r="L254" i="1"/>
  <c r="M253" i="1"/>
  <c r="F253" i="1" s="1"/>
  <c r="F250" i="3" l="1"/>
  <c r="H250" i="3" s="1"/>
  <c r="K250" i="3" s="1"/>
  <c r="G250" i="3" s="1"/>
  <c r="E251" i="3"/>
  <c r="L250" i="3"/>
  <c r="M249" i="3"/>
  <c r="M249" i="2"/>
  <c r="F249" i="2" s="1"/>
  <c r="H249" i="2" s="1"/>
  <c r="K249" i="2" s="1"/>
  <c r="G249" i="2" s="1"/>
  <c r="L250" i="2"/>
  <c r="L255" i="1"/>
  <c r="M254" i="1"/>
  <c r="F254" i="1" s="1"/>
  <c r="M250" i="3" l="1"/>
  <c r="L251" i="3"/>
  <c r="E252" i="3"/>
  <c r="F251" i="3"/>
  <c r="H251" i="3" s="1"/>
  <c r="K251" i="3" s="1"/>
  <c r="G251" i="3" s="1"/>
  <c r="L251" i="2"/>
  <c r="M250" i="2"/>
  <c r="F250" i="2" s="1"/>
  <c r="H250" i="2" s="1"/>
  <c r="K250" i="2" s="1"/>
  <c r="G250" i="2" s="1"/>
  <c r="L256" i="1"/>
  <c r="M255" i="1"/>
  <c r="F255" i="1" s="1"/>
  <c r="M251" i="3" l="1"/>
  <c r="L252" i="3"/>
  <c r="E253" i="3"/>
  <c r="F252" i="3"/>
  <c r="H252" i="3" s="1"/>
  <c r="K252" i="3" s="1"/>
  <c r="G252" i="3" s="1"/>
  <c r="L252" i="2"/>
  <c r="M251" i="2"/>
  <c r="F251" i="2" s="1"/>
  <c r="H251" i="2" s="1"/>
  <c r="K251" i="2" s="1"/>
  <c r="G251" i="2" s="1"/>
  <c r="L257" i="1"/>
  <c r="M256" i="1"/>
  <c r="F256" i="1" s="1"/>
  <c r="L253" i="3" l="1"/>
  <c r="M252" i="3"/>
  <c r="F253" i="3"/>
  <c r="H253" i="3" s="1"/>
  <c r="K253" i="3" s="1"/>
  <c r="G253" i="3" s="1"/>
  <c r="E254" i="3"/>
  <c r="M252" i="2"/>
  <c r="F252" i="2" s="1"/>
  <c r="H252" i="2" s="1"/>
  <c r="K252" i="2" s="1"/>
  <c r="G252" i="2" s="1"/>
  <c r="L253" i="2"/>
  <c r="L258" i="1"/>
  <c r="M257" i="1"/>
  <c r="F257" i="1" s="1"/>
  <c r="F254" i="3" l="1"/>
  <c r="H254" i="3" s="1"/>
  <c r="K254" i="3" s="1"/>
  <c r="G254" i="3" s="1"/>
  <c r="E255" i="3"/>
  <c r="L254" i="3"/>
  <c r="M253" i="3"/>
  <c r="L254" i="2"/>
  <c r="M253" i="2"/>
  <c r="F253" i="2" s="1"/>
  <c r="H253" i="2" s="1"/>
  <c r="K253" i="2" s="1"/>
  <c r="G253" i="2" s="1"/>
  <c r="L259" i="1"/>
  <c r="M258" i="1"/>
  <c r="F258" i="1" s="1"/>
  <c r="M254" i="3" l="1"/>
  <c r="L255" i="3"/>
  <c r="E256" i="3"/>
  <c r="F255" i="3"/>
  <c r="H255" i="3" s="1"/>
  <c r="K255" i="3" s="1"/>
  <c r="G255" i="3" s="1"/>
  <c r="L255" i="2"/>
  <c r="M254" i="2"/>
  <c r="F254" i="2" s="1"/>
  <c r="H254" i="2" s="1"/>
  <c r="K254" i="2" s="1"/>
  <c r="G254" i="2" s="1"/>
  <c r="L260" i="1"/>
  <c r="M259" i="1"/>
  <c r="F259" i="1" s="1"/>
  <c r="E257" i="3" l="1"/>
  <c r="F256" i="3"/>
  <c r="H256" i="3" s="1"/>
  <c r="K256" i="3" s="1"/>
  <c r="G256" i="3" s="1"/>
  <c r="M255" i="3"/>
  <c r="L256" i="3"/>
  <c r="M255" i="2"/>
  <c r="F255" i="2" s="1"/>
  <c r="H255" i="2" s="1"/>
  <c r="K255" i="2" s="1"/>
  <c r="G255" i="2" s="1"/>
  <c r="L256" i="2"/>
  <c r="L261" i="1"/>
  <c r="M260" i="1"/>
  <c r="F260" i="1" s="1"/>
  <c r="L257" i="3" l="1"/>
  <c r="M256" i="3"/>
  <c r="F257" i="3"/>
  <c r="H257" i="3" s="1"/>
  <c r="K257" i="3" s="1"/>
  <c r="G257" i="3" s="1"/>
  <c r="E258" i="3"/>
  <c r="L257" i="2"/>
  <c r="M256" i="2"/>
  <c r="F256" i="2" s="1"/>
  <c r="H256" i="2" s="1"/>
  <c r="K256" i="2" s="1"/>
  <c r="G256" i="2" s="1"/>
  <c r="L262" i="1"/>
  <c r="M261" i="1"/>
  <c r="F261" i="1" s="1"/>
  <c r="F258" i="3" l="1"/>
  <c r="H258" i="3" s="1"/>
  <c r="K258" i="3" s="1"/>
  <c r="G258" i="3" s="1"/>
  <c r="E259" i="3"/>
  <c r="L258" i="3"/>
  <c r="M257" i="3"/>
  <c r="L258" i="2"/>
  <c r="M257" i="2"/>
  <c r="F257" i="2" s="1"/>
  <c r="H257" i="2" s="1"/>
  <c r="K257" i="2" s="1"/>
  <c r="G257" i="2" s="1"/>
  <c r="L263" i="1"/>
  <c r="M262" i="1"/>
  <c r="F262" i="1" s="1"/>
  <c r="L259" i="3" l="1"/>
  <c r="M258" i="3"/>
  <c r="E260" i="3"/>
  <c r="F259" i="3"/>
  <c r="H259" i="3" s="1"/>
  <c r="K259" i="3" s="1"/>
  <c r="G259" i="3" s="1"/>
  <c r="M258" i="2"/>
  <c r="F258" i="2" s="1"/>
  <c r="H258" i="2" s="1"/>
  <c r="K258" i="2" s="1"/>
  <c r="G258" i="2" s="1"/>
  <c r="L259" i="2"/>
  <c r="L264" i="1"/>
  <c r="M263" i="1"/>
  <c r="F263" i="1" s="1"/>
  <c r="E261" i="3" l="1"/>
  <c r="F260" i="3"/>
  <c r="H260" i="3" s="1"/>
  <c r="K260" i="3" s="1"/>
  <c r="G260" i="3" s="1"/>
  <c r="M259" i="3"/>
  <c r="L260" i="3"/>
  <c r="M259" i="2"/>
  <c r="F259" i="2" s="1"/>
  <c r="H259" i="2" s="1"/>
  <c r="K259" i="2" s="1"/>
  <c r="G259" i="2" s="1"/>
  <c r="L260" i="2"/>
  <c r="L265" i="1"/>
  <c r="M264" i="1"/>
  <c r="F264" i="1" s="1"/>
  <c r="L261" i="3" l="1"/>
  <c r="M260" i="3"/>
  <c r="F261" i="3"/>
  <c r="H261" i="3" s="1"/>
  <c r="K261" i="3" s="1"/>
  <c r="G261" i="3" s="1"/>
  <c r="E262" i="3"/>
  <c r="L261" i="2"/>
  <c r="M260" i="2"/>
  <c r="F260" i="2" s="1"/>
  <c r="H260" i="2" s="1"/>
  <c r="K260" i="2" s="1"/>
  <c r="G260" i="2" s="1"/>
  <c r="L266" i="1"/>
  <c r="M265" i="1"/>
  <c r="F265" i="1" s="1"/>
  <c r="F262" i="3" l="1"/>
  <c r="H262" i="3" s="1"/>
  <c r="K262" i="3" s="1"/>
  <c r="G262" i="3" s="1"/>
  <c r="E263" i="3"/>
  <c r="L262" i="3"/>
  <c r="M261" i="3"/>
  <c r="L262" i="2"/>
  <c r="M261" i="2"/>
  <c r="F261" i="2" s="1"/>
  <c r="H261" i="2" s="1"/>
  <c r="K261" i="2" s="1"/>
  <c r="G261" i="2" s="1"/>
  <c r="L267" i="1"/>
  <c r="M266" i="1"/>
  <c r="F266" i="1" s="1"/>
  <c r="L263" i="3" l="1"/>
  <c r="M262" i="3"/>
  <c r="E264" i="3"/>
  <c r="F263" i="3"/>
  <c r="H263" i="3" s="1"/>
  <c r="K263" i="3" s="1"/>
  <c r="G263" i="3" s="1"/>
  <c r="M262" i="2"/>
  <c r="F262" i="2" s="1"/>
  <c r="H262" i="2" s="1"/>
  <c r="K262" i="2" s="1"/>
  <c r="G262" i="2" s="1"/>
  <c r="L263" i="2"/>
  <c r="L268" i="1"/>
  <c r="M267" i="1"/>
  <c r="F267" i="1" s="1"/>
  <c r="E265" i="3" l="1"/>
  <c r="F264" i="3"/>
  <c r="H264" i="3" s="1"/>
  <c r="K264" i="3" s="1"/>
  <c r="G264" i="3" s="1"/>
  <c r="M263" i="3"/>
  <c r="L264" i="3"/>
  <c r="M263" i="2"/>
  <c r="F263" i="2" s="1"/>
  <c r="H263" i="2" s="1"/>
  <c r="K263" i="2" s="1"/>
  <c r="G263" i="2" s="1"/>
  <c r="L264" i="2"/>
  <c r="L269" i="1"/>
  <c r="M268" i="1"/>
  <c r="F268" i="1" s="1"/>
  <c r="L265" i="3" l="1"/>
  <c r="M264" i="3"/>
  <c r="F265" i="3"/>
  <c r="H265" i="3" s="1"/>
  <c r="K265" i="3" s="1"/>
  <c r="G265" i="3" s="1"/>
  <c r="E266" i="3"/>
  <c r="L265" i="2"/>
  <c r="M264" i="2"/>
  <c r="F264" i="2" s="1"/>
  <c r="H264" i="2" s="1"/>
  <c r="K264" i="2" s="1"/>
  <c r="G264" i="2" s="1"/>
  <c r="L270" i="1"/>
  <c r="M269" i="1"/>
  <c r="F269" i="1" s="1"/>
  <c r="F266" i="3" l="1"/>
  <c r="H266" i="3" s="1"/>
  <c r="K266" i="3" s="1"/>
  <c r="G266" i="3" s="1"/>
  <c r="E267" i="3"/>
  <c r="L266" i="3"/>
  <c r="M265" i="3"/>
  <c r="L266" i="2"/>
  <c r="M265" i="2"/>
  <c r="F265" i="2" s="1"/>
  <c r="H265" i="2" s="1"/>
  <c r="K265" i="2" s="1"/>
  <c r="G265" i="2" s="1"/>
  <c r="L271" i="1"/>
  <c r="M270" i="1"/>
  <c r="F270" i="1" s="1"/>
  <c r="M266" i="3" l="1"/>
  <c r="L267" i="3"/>
  <c r="E268" i="3"/>
  <c r="F267" i="3"/>
  <c r="H267" i="3" s="1"/>
  <c r="K267" i="3" s="1"/>
  <c r="G267" i="3" s="1"/>
  <c r="M266" i="2"/>
  <c r="F266" i="2" s="1"/>
  <c r="H266" i="2" s="1"/>
  <c r="K266" i="2" s="1"/>
  <c r="G266" i="2" s="1"/>
  <c r="L267" i="2"/>
  <c r="L272" i="1"/>
  <c r="M271" i="1"/>
  <c r="F271" i="1" s="1"/>
  <c r="M267" i="3" l="1"/>
  <c r="L268" i="3"/>
  <c r="E269" i="3"/>
  <c r="F268" i="3"/>
  <c r="H268" i="3" s="1"/>
  <c r="K268" i="3" s="1"/>
  <c r="G268" i="3" s="1"/>
  <c r="M267" i="2"/>
  <c r="F267" i="2" s="1"/>
  <c r="H267" i="2" s="1"/>
  <c r="K267" i="2" s="1"/>
  <c r="G267" i="2" s="1"/>
  <c r="L268" i="2"/>
  <c r="L273" i="1"/>
  <c r="M272" i="1"/>
  <c r="F272" i="1" s="1"/>
  <c r="L269" i="3" l="1"/>
  <c r="M268" i="3"/>
  <c r="F269" i="3"/>
  <c r="H269" i="3" s="1"/>
  <c r="K269" i="3" s="1"/>
  <c r="G269" i="3" s="1"/>
  <c r="E270" i="3"/>
  <c r="L269" i="2"/>
  <c r="M268" i="2"/>
  <c r="F268" i="2" s="1"/>
  <c r="H268" i="2" s="1"/>
  <c r="K268" i="2" s="1"/>
  <c r="G268" i="2" s="1"/>
  <c r="L274" i="1"/>
  <c r="M273" i="1"/>
  <c r="F273" i="1" s="1"/>
  <c r="F270" i="3" l="1"/>
  <c r="H270" i="3" s="1"/>
  <c r="K270" i="3" s="1"/>
  <c r="G270" i="3" s="1"/>
  <c r="E271" i="3"/>
  <c r="L270" i="3"/>
  <c r="M269" i="3"/>
  <c r="L270" i="2"/>
  <c r="M269" i="2"/>
  <c r="F269" i="2" s="1"/>
  <c r="H269" i="2" s="1"/>
  <c r="K269" i="2" s="1"/>
  <c r="G269" i="2" s="1"/>
  <c r="L275" i="1"/>
  <c r="M274" i="1"/>
  <c r="F274" i="1" s="1"/>
  <c r="M270" i="3" l="1"/>
  <c r="L271" i="3"/>
  <c r="E272" i="3"/>
  <c r="F271" i="3"/>
  <c r="H271" i="3" s="1"/>
  <c r="K271" i="3" s="1"/>
  <c r="G271" i="3" s="1"/>
  <c r="M270" i="2"/>
  <c r="F270" i="2" s="1"/>
  <c r="H270" i="2" s="1"/>
  <c r="K270" i="2" s="1"/>
  <c r="G270" i="2" s="1"/>
  <c r="L271" i="2"/>
  <c r="L276" i="1"/>
  <c r="M275" i="1"/>
  <c r="F275" i="1" s="1"/>
  <c r="M271" i="3" l="1"/>
  <c r="L272" i="3"/>
  <c r="E273" i="3"/>
  <c r="F272" i="3"/>
  <c r="H272" i="3" s="1"/>
  <c r="K272" i="3" s="1"/>
  <c r="G272" i="3" s="1"/>
  <c r="M271" i="2"/>
  <c r="F271" i="2" s="1"/>
  <c r="H271" i="2" s="1"/>
  <c r="K271" i="2" s="1"/>
  <c r="G271" i="2" s="1"/>
  <c r="L272" i="2"/>
  <c r="L277" i="1"/>
  <c r="M276" i="1"/>
  <c r="F276" i="1" s="1"/>
  <c r="L273" i="3" l="1"/>
  <c r="M272" i="3"/>
  <c r="F273" i="3"/>
  <c r="H273" i="3" s="1"/>
  <c r="K273" i="3" s="1"/>
  <c r="G273" i="3" s="1"/>
  <c r="E274" i="3"/>
  <c r="L273" i="2"/>
  <c r="M272" i="2"/>
  <c r="F272" i="2" s="1"/>
  <c r="H272" i="2" s="1"/>
  <c r="K272" i="2" s="1"/>
  <c r="G272" i="2" s="1"/>
  <c r="L278" i="1"/>
  <c r="M277" i="1"/>
  <c r="F277" i="1" s="1"/>
  <c r="F274" i="3" l="1"/>
  <c r="H274" i="3" s="1"/>
  <c r="K274" i="3" s="1"/>
  <c r="G274" i="3" s="1"/>
  <c r="E275" i="3"/>
  <c r="L274" i="3"/>
  <c r="M273" i="3"/>
  <c r="L274" i="2"/>
  <c r="M273" i="2"/>
  <c r="F273" i="2" s="1"/>
  <c r="H273" i="2" s="1"/>
  <c r="K273" i="2" s="1"/>
  <c r="G273" i="2" s="1"/>
  <c r="L279" i="1"/>
  <c r="M278" i="1"/>
  <c r="F278" i="1" s="1"/>
  <c r="M274" i="3" l="1"/>
  <c r="L275" i="3"/>
  <c r="E276" i="3"/>
  <c r="F275" i="3"/>
  <c r="H275" i="3" s="1"/>
  <c r="K275" i="3" s="1"/>
  <c r="G275" i="3" s="1"/>
  <c r="M274" i="2"/>
  <c r="F274" i="2" s="1"/>
  <c r="H274" i="2" s="1"/>
  <c r="K274" i="2" s="1"/>
  <c r="G274" i="2" s="1"/>
  <c r="L275" i="2"/>
  <c r="L280" i="1"/>
  <c r="M279" i="1"/>
  <c r="F279" i="1" s="1"/>
  <c r="M275" i="3" l="1"/>
  <c r="L276" i="3"/>
  <c r="E277" i="3"/>
  <c r="F276" i="3"/>
  <c r="H276" i="3" s="1"/>
  <c r="K276" i="3" s="1"/>
  <c r="G276" i="3" s="1"/>
  <c r="M275" i="2"/>
  <c r="F275" i="2" s="1"/>
  <c r="H275" i="2" s="1"/>
  <c r="K275" i="2" s="1"/>
  <c r="G275" i="2" s="1"/>
  <c r="L276" i="2"/>
  <c r="L281" i="1"/>
  <c r="M280" i="1"/>
  <c r="F280" i="1" s="1"/>
  <c r="L277" i="3" l="1"/>
  <c r="M276" i="3"/>
  <c r="F277" i="3"/>
  <c r="H277" i="3" s="1"/>
  <c r="K277" i="3" s="1"/>
  <c r="G277" i="3" s="1"/>
  <c r="E278" i="3"/>
  <c r="L277" i="2"/>
  <c r="M276" i="2"/>
  <c r="F276" i="2" s="1"/>
  <c r="H276" i="2" s="1"/>
  <c r="K276" i="2" s="1"/>
  <c r="G276" i="2" s="1"/>
  <c r="L282" i="1"/>
  <c r="M281" i="1"/>
  <c r="F281" i="1" s="1"/>
  <c r="F278" i="3" l="1"/>
  <c r="H278" i="3" s="1"/>
  <c r="K278" i="3" s="1"/>
  <c r="G278" i="3" s="1"/>
  <c r="E279" i="3"/>
  <c r="L278" i="3"/>
  <c r="M277" i="3"/>
  <c r="L278" i="2"/>
  <c r="M277" i="2"/>
  <c r="F277" i="2" s="1"/>
  <c r="H277" i="2" s="1"/>
  <c r="K277" i="2" s="1"/>
  <c r="G277" i="2" s="1"/>
  <c r="L283" i="1"/>
  <c r="M282" i="1"/>
  <c r="F282" i="1" s="1"/>
  <c r="M278" i="3" l="1"/>
  <c r="L279" i="3"/>
  <c r="E280" i="3"/>
  <c r="F279" i="3"/>
  <c r="H279" i="3" s="1"/>
  <c r="K279" i="3" s="1"/>
  <c r="G279" i="3" s="1"/>
  <c r="M278" i="2"/>
  <c r="F278" i="2" s="1"/>
  <c r="H278" i="2" s="1"/>
  <c r="K278" i="2" s="1"/>
  <c r="G278" i="2" s="1"/>
  <c r="L279" i="2"/>
  <c r="L284" i="1"/>
  <c r="M283" i="1"/>
  <c r="F283" i="1" s="1"/>
  <c r="M279" i="3" l="1"/>
  <c r="L280" i="3"/>
  <c r="E281" i="3"/>
  <c r="F280" i="3"/>
  <c r="H280" i="3" s="1"/>
  <c r="K280" i="3" s="1"/>
  <c r="G280" i="3" s="1"/>
  <c r="M279" i="2"/>
  <c r="F279" i="2" s="1"/>
  <c r="H279" i="2" s="1"/>
  <c r="K279" i="2" s="1"/>
  <c r="G279" i="2" s="1"/>
  <c r="L280" i="2"/>
  <c r="L285" i="1"/>
  <c r="M284" i="1"/>
  <c r="F284" i="1" s="1"/>
  <c r="L281" i="3" l="1"/>
  <c r="M280" i="3"/>
  <c r="F281" i="3"/>
  <c r="H281" i="3" s="1"/>
  <c r="K281" i="3" s="1"/>
  <c r="G281" i="3" s="1"/>
  <c r="E282" i="3"/>
  <c r="L281" i="2"/>
  <c r="M280" i="2"/>
  <c r="F280" i="2" s="1"/>
  <c r="H280" i="2" s="1"/>
  <c r="K280" i="2" s="1"/>
  <c r="G280" i="2" s="1"/>
  <c r="L286" i="1"/>
  <c r="M285" i="1"/>
  <c r="F285" i="1" s="1"/>
  <c r="F282" i="3" l="1"/>
  <c r="H282" i="3" s="1"/>
  <c r="K282" i="3" s="1"/>
  <c r="G282" i="3" s="1"/>
  <c r="E283" i="3"/>
  <c r="L282" i="3"/>
  <c r="M281" i="3"/>
  <c r="L282" i="2"/>
  <c r="M281" i="2"/>
  <c r="F281" i="2" s="1"/>
  <c r="H281" i="2" s="1"/>
  <c r="K281" i="2" s="1"/>
  <c r="G281" i="2" s="1"/>
  <c r="L287" i="1"/>
  <c r="M286" i="1"/>
  <c r="F286" i="1" s="1"/>
  <c r="M282" i="3" l="1"/>
  <c r="L283" i="3"/>
  <c r="E284" i="3"/>
  <c r="F283" i="3"/>
  <c r="H283" i="3" s="1"/>
  <c r="K283" i="3" s="1"/>
  <c r="G283" i="3" s="1"/>
  <c r="M282" i="2"/>
  <c r="F282" i="2" s="1"/>
  <c r="H282" i="2" s="1"/>
  <c r="K282" i="2" s="1"/>
  <c r="G282" i="2" s="1"/>
  <c r="L283" i="2"/>
  <c r="L288" i="1"/>
  <c r="M287" i="1"/>
  <c r="F287" i="1" s="1"/>
  <c r="M283" i="3" l="1"/>
  <c r="L284" i="3"/>
  <c r="E285" i="3"/>
  <c r="F284" i="3"/>
  <c r="H284" i="3" s="1"/>
  <c r="K284" i="3" s="1"/>
  <c r="G284" i="3" s="1"/>
  <c r="M283" i="2"/>
  <c r="F283" i="2" s="1"/>
  <c r="H283" i="2" s="1"/>
  <c r="K283" i="2" s="1"/>
  <c r="G283" i="2" s="1"/>
  <c r="L284" i="2"/>
  <c r="L289" i="1"/>
  <c r="M288" i="1"/>
  <c r="F288" i="1" s="1"/>
  <c r="L285" i="3" l="1"/>
  <c r="M284" i="3"/>
  <c r="F285" i="3"/>
  <c r="H285" i="3" s="1"/>
  <c r="K285" i="3" s="1"/>
  <c r="G285" i="3" s="1"/>
  <c r="E286" i="3"/>
  <c r="L285" i="2"/>
  <c r="M284" i="2"/>
  <c r="F284" i="2" s="1"/>
  <c r="H284" i="2" s="1"/>
  <c r="K284" i="2" s="1"/>
  <c r="G284" i="2" s="1"/>
  <c r="L290" i="1"/>
  <c r="M289" i="1"/>
  <c r="F289" i="1" s="1"/>
  <c r="F286" i="3" l="1"/>
  <c r="H286" i="3" s="1"/>
  <c r="K286" i="3" s="1"/>
  <c r="G286" i="3" s="1"/>
  <c r="E287" i="3"/>
  <c r="L286" i="3"/>
  <c r="M285" i="3"/>
  <c r="L286" i="2"/>
  <c r="M285" i="2"/>
  <c r="F285" i="2" s="1"/>
  <c r="H285" i="2" s="1"/>
  <c r="K285" i="2" s="1"/>
  <c r="G285" i="2" s="1"/>
  <c r="L291" i="1"/>
  <c r="M290" i="1"/>
  <c r="F290" i="1" s="1"/>
  <c r="M286" i="3" l="1"/>
  <c r="L287" i="3"/>
  <c r="E288" i="3"/>
  <c r="F287" i="3"/>
  <c r="H287" i="3" s="1"/>
  <c r="K287" i="3" s="1"/>
  <c r="G287" i="3" s="1"/>
  <c r="M286" i="2"/>
  <c r="F286" i="2" s="1"/>
  <c r="H286" i="2" s="1"/>
  <c r="K286" i="2" s="1"/>
  <c r="G286" i="2" s="1"/>
  <c r="L287" i="2"/>
  <c r="L292" i="1"/>
  <c r="M291" i="1"/>
  <c r="F291" i="1" s="1"/>
  <c r="M287" i="3" l="1"/>
  <c r="L288" i="3"/>
  <c r="E289" i="3"/>
  <c r="F288" i="3"/>
  <c r="H288" i="3" s="1"/>
  <c r="K288" i="3" s="1"/>
  <c r="G288" i="3" s="1"/>
  <c r="M287" i="2"/>
  <c r="F287" i="2" s="1"/>
  <c r="H287" i="2" s="1"/>
  <c r="K287" i="2" s="1"/>
  <c r="G287" i="2" s="1"/>
  <c r="L288" i="2"/>
  <c r="L293" i="1"/>
  <c r="M292" i="1"/>
  <c r="F292" i="1" s="1"/>
  <c r="L289" i="3" l="1"/>
  <c r="M288" i="3"/>
  <c r="F289" i="3"/>
  <c r="H289" i="3" s="1"/>
  <c r="K289" i="3" s="1"/>
  <c r="G289" i="3" s="1"/>
  <c r="E290" i="3"/>
  <c r="L289" i="2"/>
  <c r="M288" i="2"/>
  <c r="F288" i="2" s="1"/>
  <c r="H288" i="2" s="1"/>
  <c r="K288" i="2" s="1"/>
  <c r="G288" i="2" s="1"/>
  <c r="L294" i="1"/>
  <c r="M293" i="1"/>
  <c r="F293" i="1" s="1"/>
  <c r="F290" i="3" l="1"/>
  <c r="H290" i="3" s="1"/>
  <c r="K290" i="3" s="1"/>
  <c r="G290" i="3" s="1"/>
  <c r="E291" i="3"/>
  <c r="L290" i="3"/>
  <c r="M289" i="3"/>
  <c r="L290" i="2"/>
  <c r="M289" i="2"/>
  <c r="F289" i="2" s="1"/>
  <c r="H289" i="2" s="1"/>
  <c r="K289" i="2" s="1"/>
  <c r="G289" i="2" s="1"/>
  <c r="L295" i="1"/>
  <c r="M294" i="1"/>
  <c r="F294" i="1" s="1"/>
  <c r="M290" i="3" l="1"/>
  <c r="L291" i="3"/>
  <c r="E292" i="3"/>
  <c r="F291" i="3"/>
  <c r="H291" i="3" s="1"/>
  <c r="K291" i="3" s="1"/>
  <c r="G291" i="3" s="1"/>
  <c r="M290" i="2"/>
  <c r="F290" i="2" s="1"/>
  <c r="H290" i="2" s="1"/>
  <c r="K290" i="2" s="1"/>
  <c r="G290" i="2" s="1"/>
  <c r="L291" i="2"/>
  <c r="L296" i="1"/>
  <c r="M295" i="1"/>
  <c r="F295" i="1" s="1"/>
  <c r="M291" i="3" l="1"/>
  <c r="L292" i="3"/>
  <c r="E293" i="3"/>
  <c r="F292" i="3"/>
  <c r="H292" i="3" s="1"/>
  <c r="K292" i="3" s="1"/>
  <c r="G292" i="3" s="1"/>
  <c r="M291" i="2"/>
  <c r="F291" i="2" s="1"/>
  <c r="H291" i="2" s="1"/>
  <c r="K291" i="2" s="1"/>
  <c r="G291" i="2" s="1"/>
  <c r="L292" i="2"/>
  <c r="L297" i="1"/>
  <c r="M296" i="1"/>
  <c r="F296" i="1" s="1"/>
  <c r="L293" i="3" l="1"/>
  <c r="M292" i="3"/>
  <c r="F293" i="3"/>
  <c r="H293" i="3" s="1"/>
  <c r="K293" i="3" s="1"/>
  <c r="G293" i="3" s="1"/>
  <c r="E294" i="3"/>
  <c r="L293" i="2"/>
  <c r="M292" i="2"/>
  <c r="F292" i="2" s="1"/>
  <c r="H292" i="2" s="1"/>
  <c r="K292" i="2" s="1"/>
  <c r="G292" i="2" s="1"/>
  <c r="L298" i="1"/>
  <c r="M297" i="1"/>
  <c r="F297" i="1" s="1"/>
  <c r="F294" i="3" l="1"/>
  <c r="H294" i="3" s="1"/>
  <c r="K294" i="3" s="1"/>
  <c r="G294" i="3" s="1"/>
  <c r="E295" i="3"/>
  <c r="L294" i="3"/>
  <c r="M293" i="3"/>
  <c r="L294" i="2"/>
  <c r="M293" i="2"/>
  <c r="F293" i="2" s="1"/>
  <c r="H293" i="2" s="1"/>
  <c r="K293" i="2" s="1"/>
  <c r="G293" i="2" s="1"/>
  <c r="L299" i="1"/>
  <c r="M298" i="1"/>
  <c r="F298" i="1" s="1"/>
  <c r="M294" i="3" l="1"/>
  <c r="L295" i="3"/>
  <c r="E296" i="3"/>
  <c r="F295" i="3"/>
  <c r="H295" i="3" s="1"/>
  <c r="K295" i="3" s="1"/>
  <c r="G295" i="3" s="1"/>
  <c r="M294" i="2"/>
  <c r="F294" i="2" s="1"/>
  <c r="H294" i="2" s="1"/>
  <c r="K294" i="2" s="1"/>
  <c r="G294" i="2" s="1"/>
  <c r="L295" i="2"/>
  <c r="L300" i="1"/>
  <c r="M299" i="1"/>
  <c r="F299" i="1" s="1"/>
  <c r="M295" i="3" l="1"/>
  <c r="L296" i="3"/>
  <c r="E297" i="3"/>
  <c r="F296" i="3"/>
  <c r="H296" i="3" s="1"/>
  <c r="K296" i="3" s="1"/>
  <c r="G296" i="3" s="1"/>
  <c r="M295" i="2"/>
  <c r="F295" i="2" s="1"/>
  <c r="H295" i="2" s="1"/>
  <c r="K295" i="2" s="1"/>
  <c r="G295" i="2" s="1"/>
  <c r="L296" i="2"/>
  <c r="L301" i="1"/>
  <c r="M300" i="1"/>
  <c r="F300" i="1" s="1"/>
  <c r="L297" i="3" l="1"/>
  <c r="M296" i="3"/>
  <c r="F297" i="3"/>
  <c r="H297" i="3" s="1"/>
  <c r="K297" i="3" s="1"/>
  <c r="G297" i="3" s="1"/>
  <c r="E298" i="3"/>
  <c r="L297" i="2"/>
  <c r="M296" i="2"/>
  <c r="F296" i="2" s="1"/>
  <c r="H296" i="2" s="1"/>
  <c r="K296" i="2" s="1"/>
  <c r="G296" i="2" s="1"/>
  <c r="L302" i="1"/>
  <c r="M301" i="1"/>
  <c r="F301" i="1" s="1"/>
  <c r="F298" i="3" l="1"/>
  <c r="H298" i="3" s="1"/>
  <c r="K298" i="3" s="1"/>
  <c r="G298" i="3" s="1"/>
  <c r="E299" i="3"/>
  <c r="L298" i="3"/>
  <c r="M297" i="3"/>
  <c r="L298" i="2"/>
  <c r="M297" i="2"/>
  <c r="F297" i="2" s="1"/>
  <c r="H297" i="2" s="1"/>
  <c r="K297" i="2" s="1"/>
  <c r="G297" i="2" s="1"/>
  <c r="L303" i="1"/>
  <c r="M302" i="1"/>
  <c r="F302" i="1" s="1"/>
  <c r="M298" i="3" l="1"/>
  <c r="L299" i="3"/>
  <c r="E300" i="3"/>
  <c r="F299" i="3"/>
  <c r="H299" i="3" s="1"/>
  <c r="K299" i="3" s="1"/>
  <c r="G299" i="3" s="1"/>
  <c r="M298" i="2"/>
  <c r="F298" i="2" s="1"/>
  <c r="H298" i="2" s="1"/>
  <c r="K298" i="2" s="1"/>
  <c r="G298" i="2" s="1"/>
  <c r="L299" i="2"/>
  <c r="L304" i="1"/>
  <c r="M304" i="1" s="1"/>
  <c r="F304" i="1" s="1"/>
  <c r="M303" i="1"/>
  <c r="F303" i="1" s="1"/>
  <c r="M299" i="3" l="1"/>
  <c r="L300" i="3"/>
  <c r="E301" i="3"/>
  <c r="F300" i="3"/>
  <c r="H300" i="3" s="1"/>
  <c r="K300" i="3" s="1"/>
  <c r="G300" i="3" s="1"/>
  <c r="M299" i="2"/>
  <c r="F299" i="2" s="1"/>
  <c r="H299" i="2" s="1"/>
  <c r="K299" i="2" s="1"/>
  <c r="G299" i="2" s="1"/>
  <c r="L300" i="2"/>
  <c r="H9" i="1"/>
  <c r="F301" i="3" l="1"/>
  <c r="H301" i="3" s="1"/>
  <c r="K301" i="3" s="1"/>
  <c r="G301" i="3" s="1"/>
  <c r="E302" i="3"/>
  <c r="L301" i="3"/>
  <c r="M300" i="3"/>
  <c r="L301" i="2"/>
  <c r="M300" i="2"/>
  <c r="F300" i="2" s="1"/>
  <c r="H300" i="2" s="1"/>
  <c r="K300" i="2" s="1"/>
  <c r="G300" i="2" s="1"/>
  <c r="K9" i="1"/>
  <c r="G9" i="1" s="1"/>
  <c r="H10" i="1"/>
  <c r="H11" i="1" s="1"/>
  <c r="L302" i="3" l="1"/>
  <c r="M301" i="3"/>
  <c r="F302" i="3"/>
  <c r="H302" i="3" s="1"/>
  <c r="E303" i="3"/>
  <c r="L302" i="2"/>
  <c r="M301" i="2"/>
  <c r="F301" i="2" s="1"/>
  <c r="H301" i="2" s="1"/>
  <c r="K301" i="2" s="1"/>
  <c r="G301" i="2" s="1"/>
  <c r="K10" i="1"/>
  <c r="G10" i="1" s="1"/>
  <c r="K307" i="3" l="1"/>
  <c r="K302" i="3"/>
  <c r="G302" i="3" s="1"/>
  <c r="E304" i="3"/>
  <c r="F304" i="3" s="1"/>
  <c r="H304" i="3" s="1"/>
  <c r="F303" i="3"/>
  <c r="H303" i="3" s="1"/>
  <c r="M302" i="3"/>
  <c r="L303" i="3"/>
  <c r="M302" i="2"/>
  <c r="F302" i="2" s="1"/>
  <c r="H302" i="2" s="1"/>
  <c r="L303" i="2"/>
  <c r="K11" i="1"/>
  <c r="G11" i="1" s="1"/>
  <c r="H12" i="1"/>
  <c r="K304" i="3" l="1"/>
  <c r="G304" i="3" s="1"/>
  <c r="K309" i="3"/>
  <c r="M303" i="3"/>
  <c r="L304" i="3"/>
  <c r="M304" i="3" s="1"/>
  <c r="K303" i="3"/>
  <c r="G303" i="3" s="1"/>
  <c r="K308" i="3"/>
  <c r="M303" i="2"/>
  <c r="F303" i="2" s="1"/>
  <c r="H303" i="2" s="1"/>
  <c r="L304" i="2"/>
  <c r="M304" i="2" s="1"/>
  <c r="F304" i="2" s="1"/>
  <c r="H304" i="2" s="1"/>
  <c r="K307" i="2"/>
  <c r="K302" i="2"/>
  <c r="G302" i="2" s="1"/>
  <c r="K12" i="1"/>
  <c r="G12" i="1" s="1"/>
  <c r="H13" i="1"/>
  <c r="K304" i="2" l="1"/>
  <c r="G304" i="2" s="1"/>
  <c r="K309" i="2"/>
  <c r="K303" i="2"/>
  <c r="G303" i="2" s="1"/>
  <c r="K308" i="2"/>
  <c r="H14" i="1"/>
  <c r="K13" i="1"/>
  <c r="G13" i="1" s="1"/>
  <c r="K14" i="1" l="1"/>
  <c r="G14" i="1" s="1"/>
  <c r="H15" i="1"/>
  <c r="K15" i="1" l="1"/>
  <c r="G15" i="1" s="1"/>
  <c r="H16" i="1"/>
  <c r="K16" i="1" l="1"/>
  <c r="G16" i="1" s="1"/>
  <c r="H17" i="1"/>
  <c r="K17" i="1" l="1"/>
  <c r="G17" i="1" s="1"/>
  <c r="H18" i="1"/>
  <c r="K18" i="1" l="1"/>
  <c r="G18" i="1" s="1"/>
  <c r="H19" i="1"/>
  <c r="K19" i="1" l="1"/>
  <c r="G19" i="1" s="1"/>
  <c r="H20" i="1"/>
  <c r="K20" i="1" l="1"/>
  <c r="G20" i="1" s="1"/>
  <c r="H21" i="1"/>
  <c r="K21" i="1" l="1"/>
  <c r="G21" i="1" s="1"/>
  <c r="H22" i="1"/>
  <c r="K22" i="1" l="1"/>
  <c r="G22" i="1" s="1"/>
  <c r="H23" i="1"/>
  <c r="K23" i="1" l="1"/>
  <c r="G23" i="1" s="1"/>
  <c r="H24" i="1"/>
  <c r="K24" i="1" l="1"/>
  <c r="G24" i="1" s="1"/>
  <c r="H25" i="1"/>
  <c r="K25" i="1" l="1"/>
  <c r="G25" i="1" s="1"/>
  <c r="H26" i="1"/>
  <c r="K26" i="1" l="1"/>
  <c r="G26" i="1" s="1"/>
  <c r="H27" i="1"/>
  <c r="K27" i="1" l="1"/>
  <c r="G27" i="1" s="1"/>
  <c r="H28" i="1"/>
  <c r="K28" i="1" l="1"/>
  <c r="G28" i="1" s="1"/>
  <c r="H29" i="1"/>
  <c r="K29" i="1" l="1"/>
  <c r="G29" i="1" s="1"/>
  <c r="H30" i="1"/>
  <c r="K30" i="1" l="1"/>
  <c r="G30" i="1" s="1"/>
  <c r="H31" i="1"/>
  <c r="K31" i="1" l="1"/>
  <c r="G31" i="1" s="1"/>
  <c r="H32" i="1"/>
  <c r="K32" i="1" l="1"/>
  <c r="G32" i="1" s="1"/>
  <c r="H33" i="1"/>
  <c r="K33" i="1" l="1"/>
  <c r="G33" i="1" s="1"/>
  <c r="H34" i="1"/>
  <c r="K34" i="1" l="1"/>
  <c r="G34" i="1" s="1"/>
  <c r="H35" i="1"/>
  <c r="K35" i="1" l="1"/>
  <c r="G35" i="1" s="1"/>
  <c r="H36" i="1"/>
  <c r="K36" i="1" l="1"/>
  <c r="G36" i="1" s="1"/>
  <c r="H37" i="1"/>
  <c r="K37" i="1" l="1"/>
  <c r="G37" i="1" s="1"/>
  <c r="H38" i="1"/>
  <c r="K38" i="1" l="1"/>
  <c r="G38" i="1" s="1"/>
  <c r="H39" i="1"/>
  <c r="K39" i="1" l="1"/>
  <c r="G39" i="1" s="1"/>
  <c r="H40" i="1"/>
  <c r="K40" i="1" l="1"/>
  <c r="G40" i="1" s="1"/>
  <c r="H41" i="1"/>
  <c r="K41" i="1" l="1"/>
  <c r="G41" i="1" s="1"/>
  <c r="H42" i="1"/>
  <c r="K42" i="1" l="1"/>
  <c r="G42" i="1" s="1"/>
  <c r="H43" i="1"/>
  <c r="K43" i="1" l="1"/>
  <c r="G43" i="1" s="1"/>
  <c r="H44" i="1"/>
  <c r="K44" i="1" l="1"/>
  <c r="G44" i="1" s="1"/>
  <c r="H45" i="1"/>
  <c r="K45" i="1" l="1"/>
  <c r="G45" i="1" s="1"/>
  <c r="H46" i="1"/>
  <c r="K46" i="1" l="1"/>
  <c r="G46" i="1" s="1"/>
  <c r="H47" i="1"/>
  <c r="K47" i="1" l="1"/>
  <c r="G47" i="1" s="1"/>
  <c r="H48" i="1"/>
  <c r="K48" i="1" l="1"/>
  <c r="G48" i="1" s="1"/>
  <c r="H49" i="1"/>
  <c r="K49" i="1" l="1"/>
  <c r="G49" i="1" s="1"/>
  <c r="H50" i="1"/>
  <c r="K50" i="1" l="1"/>
  <c r="G50" i="1" s="1"/>
  <c r="H51" i="1"/>
  <c r="K51" i="1" l="1"/>
  <c r="G51" i="1" s="1"/>
  <c r="H52" i="1"/>
  <c r="K52" i="1" l="1"/>
  <c r="G52" i="1" s="1"/>
  <c r="H53" i="1"/>
  <c r="K53" i="1" l="1"/>
  <c r="G53" i="1" s="1"/>
  <c r="H54" i="1"/>
  <c r="K54" i="1" l="1"/>
  <c r="G54" i="1" s="1"/>
  <c r="H55" i="1"/>
  <c r="K55" i="1" l="1"/>
  <c r="G55" i="1" s="1"/>
  <c r="H56" i="1"/>
  <c r="K56" i="1" l="1"/>
  <c r="G56" i="1" s="1"/>
  <c r="H57" i="1"/>
  <c r="K57" i="1" l="1"/>
  <c r="G57" i="1" s="1"/>
  <c r="H58" i="1"/>
  <c r="K58" i="1" l="1"/>
  <c r="G58" i="1" s="1"/>
  <c r="H59" i="1"/>
  <c r="K59" i="1" l="1"/>
  <c r="G59" i="1" s="1"/>
  <c r="H60" i="1"/>
  <c r="K60" i="1" l="1"/>
  <c r="G60" i="1" s="1"/>
  <c r="H61" i="1"/>
  <c r="K61" i="1" l="1"/>
  <c r="G61" i="1" s="1"/>
  <c r="H62" i="1"/>
  <c r="K62" i="1" l="1"/>
  <c r="G62" i="1" s="1"/>
  <c r="H63" i="1"/>
  <c r="K63" i="1" l="1"/>
  <c r="G63" i="1" s="1"/>
  <c r="H64" i="1"/>
  <c r="K64" i="1" l="1"/>
  <c r="G64" i="1" s="1"/>
  <c r="H65" i="1"/>
  <c r="K65" i="1" l="1"/>
  <c r="G65" i="1" s="1"/>
  <c r="H66" i="1"/>
  <c r="K66" i="1" l="1"/>
  <c r="G66" i="1" s="1"/>
  <c r="H67" i="1"/>
  <c r="K67" i="1" l="1"/>
  <c r="G67" i="1" s="1"/>
  <c r="H68" i="1"/>
  <c r="K68" i="1" l="1"/>
  <c r="G68" i="1" s="1"/>
  <c r="H69" i="1"/>
  <c r="K69" i="1" l="1"/>
  <c r="G69" i="1" s="1"/>
  <c r="H70" i="1"/>
  <c r="K70" i="1" l="1"/>
  <c r="G70" i="1" s="1"/>
  <c r="H71" i="1"/>
  <c r="K71" i="1" l="1"/>
  <c r="G71" i="1" s="1"/>
  <c r="H72" i="1"/>
  <c r="K72" i="1" l="1"/>
  <c r="G72" i="1" s="1"/>
  <c r="H73" i="1"/>
  <c r="K73" i="1" l="1"/>
  <c r="G73" i="1" s="1"/>
  <c r="H74" i="1"/>
  <c r="K74" i="1" l="1"/>
  <c r="G74" i="1" s="1"/>
  <c r="H75" i="1"/>
  <c r="K75" i="1" l="1"/>
  <c r="G75" i="1" s="1"/>
  <c r="H76" i="1"/>
  <c r="K76" i="1" l="1"/>
  <c r="G76" i="1" s="1"/>
  <c r="H77" i="1"/>
  <c r="K77" i="1" l="1"/>
  <c r="G77" i="1" s="1"/>
  <c r="H78" i="1"/>
  <c r="K78" i="1" l="1"/>
  <c r="G78" i="1" s="1"/>
  <c r="H79" i="1"/>
  <c r="K79" i="1" l="1"/>
  <c r="G79" i="1" s="1"/>
  <c r="H80" i="1"/>
  <c r="K80" i="1" l="1"/>
  <c r="G80" i="1" s="1"/>
  <c r="H81" i="1"/>
  <c r="K81" i="1" l="1"/>
  <c r="G81" i="1" s="1"/>
  <c r="H82" i="1"/>
  <c r="K82" i="1" l="1"/>
  <c r="G82" i="1" s="1"/>
  <c r="H83" i="1"/>
  <c r="K83" i="1" l="1"/>
  <c r="G83" i="1" s="1"/>
  <c r="H84" i="1"/>
  <c r="K84" i="1" l="1"/>
  <c r="G84" i="1" s="1"/>
  <c r="H85" i="1"/>
  <c r="K85" i="1" l="1"/>
  <c r="G85" i="1" s="1"/>
  <c r="H86" i="1"/>
  <c r="K86" i="1" l="1"/>
  <c r="G86" i="1" s="1"/>
  <c r="H87" i="1"/>
  <c r="K87" i="1" l="1"/>
  <c r="G87" i="1" s="1"/>
  <c r="H88" i="1"/>
  <c r="K88" i="1" l="1"/>
  <c r="G88" i="1" s="1"/>
  <c r="H89" i="1"/>
  <c r="K89" i="1" l="1"/>
  <c r="G89" i="1" s="1"/>
  <c r="H90" i="1"/>
  <c r="K90" i="1" l="1"/>
  <c r="G90" i="1" s="1"/>
  <c r="H91" i="1"/>
  <c r="K91" i="1" l="1"/>
  <c r="G91" i="1" s="1"/>
  <c r="H92" i="1"/>
  <c r="K92" i="1" l="1"/>
  <c r="G92" i="1" s="1"/>
  <c r="H93" i="1"/>
  <c r="K93" i="1" l="1"/>
  <c r="G93" i="1" s="1"/>
  <c r="H94" i="1"/>
  <c r="K94" i="1" l="1"/>
  <c r="G94" i="1" s="1"/>
  <c r="H95" i="1"/>
  <c r="K95" i="1" l="1"/>
  <c r="G95" i="1" s="1"/>
  <c r="H96" i="1"/>
  <c r="K96" i="1" l="1"/>
  <c r="G96" i="1" s="1"/>
  <c r="H97" i="1"/>
  <c r="K97" i="1" l="1"/>
  <c r="G97" i="1" s="1"/>
  <c r="H98" i="1"/>
  <c r="K98" i="1" l="1"/>
  <c r="G98" i="1" s="1"/>
  <c r="H99" i="1"/>
  <c r="K99" i="1" l="1"/>
  <c r="G99" i="1" s="1"/>
  <c r="H100" i="1"/>
  <c r="K100" i="1" l="1"/>
  <c r="G100" i="1" s="1"/>
  <c r="H101" i="1"/>
  <c r="K101" i="1" l="1"/>
  <c r="G101" i="1" s="1"/>
  <c r="H102" i="1"/>
  <c r="K102" i="1" l="1"/>
  <c r="G102" i="1" s="1"/>
  <c r="H103" i="1"/>
  <c r="K103" i="1" l="1"/>
  <c r="G103" i="1" s="1"/>
  <c r="H104" i="1"/>
  <c r="K104" i="1" l="1"/>
  <c r="G104" i="1" s="1"/>
  <c r="H105" i="1"/>
  <c r="K105" i="1" l="1"/>
  <c r="G105" i="1" s="1"/>
  <c r="H106" i="1"/>
  <c r="K106" i="1" l="1"/>
  <c r="G106" i="1" s="1"/>
  <c r="H107" i="1"/>
  <c r="K107" i="1" l="1"/>
  <c r="G107" i="1" s="1"/>
  <c r="C8" i="1" s="1"/>
  <c r="C6" i="1" s="1"/>
  <c r="C35" i="1" s="1"/>
  <c r="H108" i="1"/>
  <c r="K108" i="1" l="1"/>
  <c r="G108" i="1" s="1"/>
  <c r="H109" i="1"/>
  <c r="C36" i="1"/>
  <c r="C34" i="1"/>
  <c r="K109" i="1" l="1"/>
  <c r="G109" i="1" s="1"/>
  <c r="H110" i="1"/>
  <c r="K110" i="1" l="1"/>
  <c r="G110" i="1" s="1"/>
  <c r="H111" i="1"/>
  <c r="K111" i="1" l="1"/>
  <c r="G111" i="1" s="1"/>
  <c r="H112" i="1"/>
  <c r="K112" i="1" l="1"/>
  <c r="G112" i="1" s="1"/>
  <c r="H113" i="1"/>
  <c r="K113" i="1" l="1"/>
  <c r="G113" i="1" s="1"/>
  <c r="H114" i="1"/>
  <c r="K114" i="1" l="1"/>
  <c r="G114" i="1" s="1"/>
  <c r="H115" i="1"/>
  <c r="K115" i="1" l="1"/>
  <c r="G115" i="1" s="1"/>
  <c r="H116" i="1"/>
  <c r="K116" i="1" l="1"/>
  <c r="G116" i="1" s="1"/>
  <c r="H117" i="1"/>
  <c r="K117" i="1" l="1"/>
  <c r="G117" i="1" s="1"/>
  <c r="H118" i="1"/>
  <c r="K118" i="1" l="1"/>
  <c r="G118" i="1" s="1"/>
  <c r="H119" i="1"/>
  <c r="K119" i="1" l="1"/>
  <c r="G119" i="1" s="1"/>
  <c r="H120" i="1"/>
  <c r="K120" i="1" l="1"/>
  <c r="G120" i="1" s="1"/>
  <c r="H121" i="1"/>
  <c r="K121" i="1" l="1"/>
  <c r="G121" i="1" s="1"/>
  <c r="H122" i="1"/>
  <c r="K122" i="1" l="1"/>
  <c r="G122" i="1" s="1"/>
  <c r="H123" i="1"/>
  <c r="K123" i="1" l="1"/>
  <c r="G123" i="1" s="1"/>
  <c r="H124" i="1"/>
  <c r="K124" i="1" l="1"/>
  <c r="G124" i="1" s="1"/>
  <c r="H125" i="1"/>
  <c r="K125" i="1" l="1"/>
  <c r="G125" i="1" s="1"/>
  <c r="H126" i="1"/>
  <c r="K126" i="1" l="1"/>
  <c r="G126" i="1" s="1"/>
  <c r="H127" i="1"/>
  <c r="K127" i="1" l="1"/>
  <c r="G127" i="1" s="1"/>
  <c r="H128" i="1"/>
  <c r="K128" i="1" l="1"/>
  <c r="G128" i="1" s="1"/>
  <c r="H129" i="1"/>
  <c r="K129" i="1" l="1"/>
  <c r="G129" i="1" s="1"/>
  <c r="H130" i="1"/>
  <c r="K130" i="1" l="1"/>
  <c r="G130" i="1" s="1"/>
  <c r="H131" i="1"/>
  <c r="K131" i="1" l="1"/>
  <c r="G131" i="1" s="1"/>
  <c r="H132" i="1"/>
  <c r="K132" i="1" l="1"/>
  <c r="G132" i="1" s="1"/>
  <c r="H133" i="1"/>
  <c r="K133" i="1" l="1"/>
  <c r="G133" i="1" s="1"/>
  <c r="H134" i="1"/>
  <c r="K134" i="1" l="1"/>
  <c r="G134" i="1" s="1"/>
  <c r="H135" i="1"/>
  <c r="K135" i="1" l="1"/>
  <c r="G135" i="1" s="1"/>
  <c r="H136" i="1"/>
  <c r="K136" i="1" l="1"/>
  <c r="G136" i="1" s="1"/>
  <c r="H137" i="1"/>
  <c r="K137" i="1" l="1"/>
  <c r="G137" i="1" s="1"/>
  <c r="H138" i="1"/>
  <c r="K138" i="1" l="1"/>
  <c r="G138" i="1" s="1"/>
  <c r="H139" i="1"/>
  <c r="K139" i="1" l="1"/>
  <c r="G139" i="1" s="1"/>
  <c r="H140" i="1"/>
  <c r="K140" i="1" l="1"/>
  <c r="G140" i="1" s="1"/>
  <c r="H141" i="1"/>
  <c r="K141" i="1" l="1"/>
  <c r="G141" i="1" s="1"/>
  <c r="H142" i="1"/>
  <c r="K142" i="1" l="1"/>
  <c r="G142" i="1" s="1"/>
  <c r="H143" i="1"/>
  <c r="K143" i="1" l="1"/>
  <c r="G143" i="1" s="1"/>
  <c r="H144" i="1"/>
  <c r="K144" i="1" l="1"/>
  <c r="G144" i="1" s="1"/>
  <c r="H145" i="1"/>
  <c r="K145" i="1" l="1"/>
  <c r="G145" i="1" s="1"/>
  <c r="H146" i="1"/>
  <c r="K146" i="1" l="1"/>
  <c r="G146" i="1" s="1"/>
  <c r="H147" i="1"/>
  <c r="K147" i="1" l="1"/>
  <c r="G147" i="1" s="1"/>
  <c r="H148" i="1"/>
  <c r="K148" i="1" l="1"/>
  <c r="G148" i="1" s="1"/>
  <c r="H149" i="1"/>
  <c r="K149" i="1" l="1"/>
  <c r="G149" i="1" s="1"/>
  <c r="H150" i="1"/>
  <c r="K150" i="1" l="1"/>
  <c r="G150" i="1" s="1"/>
  <c r="H151" i="1"/>
  <c r="K151" i="1" l="1"/>
  <c r="G151" i="1" s="1"/>
  <c r="H152" i="1"/>
  <c r="K152" i="1" l="1"/>
  <c r="G152" i="1" s="1"/>
  <c r="H153" i="1"/>
  <c r="K153" i="1" l="1"/>
  <c r="G153" i="1" s="1"/>
  <c r="H154" i="1"/>
  <c r="K154" i="1" l="1"/>
  <c r="G154" i="1" s="1"/>
  <c r="H155" i="1"/>
  <c r="K155" i="1" l="1"/>
  <c r="G155" i="1" s="1"/>
  <c r="H156" i="1"/>
  <c r="K156" i="1" l="1"/>
  <c r="G156" i="1" s="1"/>
  <c r="H157" i="1"/>
  <c r="K157" i="1" l="1"/>
  <c r="G157" i="1" s="1"/>
  <c r="H158" i="1"/>
  <c r="K158" i="1" l="1"/>
  <c r="G158" i="1" s="1"/>
  <c r="H159" i="1"/>
  <c r="K159" i="1" l="1"/>
  <c r="G159" i="1" s="1"/>
  <c r="H160" i="1"/>
  <c r="K160" i="1" l="1"/>
  <c r="G160" i="1" s="1"/>
  <c r="H161" i="1"/>
  <c r="K161" i="1" l="1"/>
  <c r="G161" i="1" s="1"/>
  <c r="H162" i="1"/>
  <c r="K162" i="1" l="1"/>
  <c r="G162" i="1" s="1"/>
  <c r="H163" i="1"/>
  <c r="K163" i="1" l="1"/>
  <c r="G163" i="1" s="1"/>
  <c r="H164" i="1"/>
  <c r="K164" i="1" l="1"/>
  <c r="G164" i="1" s="1"/>
  <c r="H165" i="1"/>
  <c r="K165" i="1" l="1"/>
  <c r="G165" i="1" s="1"/>
  <c r="H166" i="1"/>
  <c r="K166" i="1" l="1"/>
  <c r="G166" i="1" s="1"/>
  <c r="H167" i="1"/>
  <c r="K167" i="1" l="1"/>
  <c r="G167" i="1" s="1"/>
  <c r="H168" i="1"/>
  <c r="K168" i="1" l="1"/>
  <c r="G168" i="1" s="1"/>
  <c r="H169" i="1"/>
  <c r="K169" i="1" l="1"/>
  <c r="G169" i="1" s="1"/>
  <c r="H170" i="1"/>
  <c r="K170" i="1" l="1"/>
  <c r="G170" i="1" s="1"/>
  <c r="H171" i="1"/>
  <c r="K171" i="1" l="1"/>
  <c r="G171" i="1" s="1"/>
  <c r="H172" i="1"/>
  <c r="K172" i="1" l="1"/>
  <c r="G172" i="1" s="1"/>
  <c r="H173" i="1"/>
  <c r="K173" i="1" l="1"/>
  <c r="G173" i="1" s="1"/>
  <c r="H174" i="1"/>
  <c r="K174" i="1" l="1"/>
  <c r="G174" i="1" s="1"/>
  <c r="H175" i="1"/>
  <c r="K175" i="1" l="1"/>
  <c r="G175" i="1" s="1"/>
  <c r="H176" i="1"/>
  <c r="K176" i="1" l="1"/>
  <c r="G176" i="1" s="1"/>
  <c r="H177" i="1"/>
  <c r="K177" i="1" l="1"/>
  <c r="G177" i="1" s="1"/>
  <c r="H178" i="1"/>
  <c r="K178" i="1" l="1"/>
  <c r="G178" i="1" s="1"/>
  <c r="H179" i="1"/>
  <c r="K179" i="1" l="1"/>
  <c r="G179" i="1" s="1"/>
  <c r="H180" i="1"/>
  <c r="K180" i="1" l="1"/>
  <c r="G180" i="1" s="1"/>
  <c r="H181" i="1"/>
  <c r="K181" i="1" l="1"/>
  <c r="G181" i="1" s="1"/>
  <c r="H182" i="1"/>
  <c r="K182" i="1" l="1"/>
  <c r="G182" i="1" s="1"/>
  <c r="H183" i="1"/>
  <c r="K183" i="1" l="1"/>
  <c r="G183" i="1" s="1"/>
  <c r="H184" i="1"/>
  <c r="K184" i="1" l="1"/>
  <c r="G184" i="1" s="1"/>
  <c r="H185" i="1"/>
  <c r="K185" i="1" l="1"/>
  <c r="G185" i="1" s="1"/>
  <c r="H186" i="1"/>
  <c r="K186" i="1" l="1"/>
  <c r="G186" i="1" s="1"/>
  <c r="H187" i="1"/>
  <c r="K187" i="1" l="1"/>
  <c r="G187" i="1" s="1"/>
  <c r="H188" i="1"/>
  <c r="K188" i="1" l="1"/>
  <c r="G188" i="1" s="1"/>
  <c r="H189" i="1"/>
  <c r="K189" i="1" l="1"/>
  <c r="G189" i="1" s="1"/>
  <c r="H190" i="1"/>
  <c r="K190" i="1" l="1"/>
  <c r="G190" i="1" s="1"/>
  <c r="H191" i="1"/>
  <c r="K191" i="1" l="1"/>
  <c r="G191" i="1" s="1"/>
  <c r="H192" i="1"/>
  <c r="K192" i="1" l="1"/>
  <c r="G192" i="1" s="1"/>
  <c r="H193" i="1"/>
  <c r="K193" i="1" l="1"/>
  <c r="G193" i="1" s="1"/>
  <c r="H194" i="1"/>
  <c r="K194" i="1" l="1"/>
  <c r="G194" i="1" s="1"/>
  <c r="H195" i="1"/>
  <c r="K195" i="1" l="1"/>
  <c r="G195" i="1" s="1"/>
  <c r="H196" i="1"/>
  <c r="K196" i="1" l="1"/>
  <c r="G196" i="1" s="1"/>
  <c r="H197" i="1"/>
  <c r="K197" i="1" l="1"/>
  <c r="G197" i="1" s="1"/>
  <c r="H198" i="1"/>
  <c r="K198" i="1" l="1"/>
  <c r="G198" i="1" s="1"/>
  <c r="H199" i="1"/>
  <c r="K199" i="1" l="1"/>
  <c r="G199" i="1" s="1"/>
  <c r="H200" i="1"/>
  <c r="K200" i="1" l="1"/>
  <c r="G200" i="1" s="1"/>
  <c r="H201" i="1"/>
  <c r="K201" i="1" l="1"/>
  <c r="G201" i="1" s="1"/>
  <c r="H202" i="1"/>
  <c r="K202" i="1" l="1"/>
  <c r="G202" i="1" s="1"/>
  <c r="H203" i="1"/>
  <c r="K203" i="1" l="1"/>
  <c r="G203" i="1" s="1"/>
  <c r="H204" i="1"/>
  <c r="K204" i="1" l="1"/>
  <c r="G204" i="1" s="1"/>
  <c r="H205" i="1"/>
  <c r="K205" i="1" l="1"/>
  <c r="G205" i="1" s="1"/>
  <c r="H206" i="1"/>
  <c r="K206" i="1" l="1"/>
  <c r="G206" i="1" s="1"/>
  <c r="H207" i="1"/>
  <c r="K207" i="1" l="1"/>
  <c r="G207" i="1" s="1"/>
  <c r="H208" i="1"/>
  <c r="K208" i="1" l="1"/>
  <c r="G208" i="1" s="1"/>
  <c r="H209" i="1"/>
  <c r="K209" i="1" l="1"/>
  <c r="G209" i="1" s="1"/>
  <c r="H210" i="1"/>
  <c r="K210" i="1" l="1"/>
  <c r="G210" i="1" s="1"/>
  <c r="H211" i="1"/>
  <c r="K211" i="1" l="1"/>
  <c r="G211" i="1" s="1"/>
  <c r="H212" i="1"/>
  <c r="K212" i="1" l="1"/>
  <c r="G212" i="1" s="1"/>
  <c r="H213" i="1"/>
  <c r="K213" i="1" l="1"/>
  <c r="G213" i="1" s="1"/>
  <c r="H214" i="1"/>
  <c r="K214" i="1" l="1"/>
  <c r="G214" i="1" s="1"/>
  <c r="H215" i="1"/>
  <c r="K215" i="1" l="1"/>
  <c r="G215" i="1" s="1"/>
  <c r="H216" i="1"/>
  <c r="K216" i="1" l="1"/>
  <c r="G216" i="1" s="1"/>
  <c r="H217" i="1"/>
  <c r="K217" i="1" l="1"/>
  <c r="G217" i="1" s="1"/>
  <c r="H218" i="1"/>
  <c r="K218" i="1" l="1"/>
  <c r="G218" i="1" s="1"/>
  <c r="H219" i="1"/>
  <c r="K219" i="1" l="1"/>
  <c r="G219" i="1" s="1"/>
  <c r="H220" i="1"/>
  <c r="K220" i="1" l="1"/>
  <c r="G220" i="1" s="1"/>
  <c r="H221" i="1"/>
  <c r="K221" i="1" l="1"/>
  <c r="G221" i="1" s="1"/>
  <c r="H222" i="1"/>
  <c r="K222" i="1" l="1"/>
  <c r="G222" i="1" s="1"/>
  <c r="H223" i="1"/>
  <c r="K223" i="1" l="1"/>
  <c r="G223" i="1" s="1"/>
  <c r="H224" i="1"/>
  <c r="K224" i="1" l="1"/>
  <c r="G224" i="1" s="1"/>
  <c r="H225" i="1"/>
  <c r="K225" i="1" l="1"/>
  <c r="G225" i="1" s="1"/>
  <c r="H226" i="1"/>
  <c r="K226" i="1" l="1"/>
  <c r="G226" i="1" s="1"/>
  <c r="H227" i="1"/>
  <c r="K227" i="1" l="1"/>
  <c r="G227" i="1" s="1"/>
  <c r="H228" i="1"/>
  <c r="K228" i="1" l="1"/>
  <c r="G228" i="1" s="1"/>
  <c r="H229" i="1"/>
  <c r="K229" i="1" l="1"/>
  <c r="G229" i="1" s="1"/>
  <c r="H230" i="1"/>
  <c r="K230" i="1" l="1"/>
  <c r="G230" i="1" s="1"/>
  <c r="H231" i="1"/>
  <c r="K231" i="1" l="1"/>
  <c r="G231" i="1" s="1"/>
  <c r="H232" i="1"/>
  <c r="K232" i="1" l="1"/>
  <c r="G232" i="1" s="1"/>
  <c r="H233" i="1"/>
  <c r="K233" i="1" l="1"/>
  <c r="G233" i="1" s="1"/>
  <c r="H234" i="1"/>
  <c r="K234" i="1" l="1"/>
  <c r="G234" i="1" s="1"/>
  <c r="H235" i="1"/>
  <c r="K235" i="1" l="1"/>
  <c r="G235" i="1" s="1"/>
  <c r="H236" i="1"/>
  <c r="K236" i="1" l="1"/>
  <c r="G236" i="1" s="1"/>
  <c r="H237" i="1"/>
  <c r="K237" i="1" l="1"/>
  <c r="G237" i="1" s="1"/>
  <c r="H238" i="1"/>
  <c r="K238" i="1" l="1"/>
  <c r="G238" i="1" s="1"/>
  <c r="H239" i="1"/>
  <c r="K239" i="1" l="1"/>
  <c r="G239" i="1" s="1"/>
  <c r="H240" i="1"/>
  <c r="K240" i="1" l="1"/>
  <c r="G240" i="1" s="1"/>
  <c r="H241" i="1"/>
  <c r="K241" i="1" l="1"/>
  <c r="G241" i="1" s="1"/>
  <c r="H242" i="1"/>
  <c r="K242" i="1" l="1"/>
  <c r="G242" i="1" s="1"/>
  <c r="H243" i="1"/>
  <c r="K243" i="1" l="1"/>
  <c r="G243" i="1" s="1"/>
  <c r="H244" i="1"/>
  <c r="K244" i="1" l="1"/>
  <c r="G244" i="1" s="1"/>
  <c r="H245" i="1"/>
  <c r="K245" i="1" l="1"/>
  <c r="G245" i="1" s="1"/>
  <c r="H246" i="1"/>
  <c r="K246" i="1" l="1"/>
  <c r="G246" i="1" s="1"/>
  <c r="H247" i="1"/>
  <c r="K247" i="1" l="1"/>
  <c r="G247" i="1" s="1"/>
  <c r="H248" i="1"/>
  <c r="K248" i="1" l="1"/>
  <c r="G248" i="1" s="1"/>
  <c r="H249" i="1"/>
  <c r="K249" i="1" l="1"/>
  <c r="G249" i="1" s="1"/>
  <c r="H250" i="1"/>
  <c r="K250" i="1" l="1"/>
  <c r="G250" i="1" s="1"/>
  <c r="H251" i="1"/>
  <c r="K251" i="1" l="1"/>
  <c r="G251" i="1" s="1"/>
  <c r="H252" i="1"/>
  <c r="K252" i="1" l="1"/>
  <c r="G252" i="1" s="1"/>
  <c r="H253" i="1"/>
  <c r="K253" i="1" l="1"/>
  <c r="G253" i="1" s="1"/>
  <c r="H254" i="1"/>
  <c r="K254" i="1" l="1"/>
  <c r="G254" i="1" s="1"/>
  <c r="H255" i="1"/>
  <c r="K255" i="1" l="1"/>
  <c r="G255" i="1" s="1"/>
  <c r="H256" i="1"/>
  <c r="K256" i="1" l="1"/>
  <c r="G256" i="1" s="1"/>
  <c r="H257" i="1"/>
  <c r="K257" i="1" l="1"/>
  <c r="G257" i="1" s="1"/>
  <c r="H258" i="1"/>
  <c r="K258" i="1" l="1"/>
  <c r="G258" i="1" s="1"/>
  <c r="H259" i="1"/>
  <c r="K259" i="1" l="1"/>
  <c r="G259" i="1" s="1"/>
  <c r="H260" i="1"/>
  <c r="K260" i="1" l="1"/>
  <c r="G260" i="1" s="1"/>
  <c r="H261" i="1"/>
  <c r="K261" i="1" l="1"/>
  <c r="G261" i="1" s="1"/>
  <c r="H262" i="1"/>
  <c r="K262" i="1" l="1"/>
  <c r="G262" i="1" s="1"/>
  <c r="H263" i="1"/>
  <c r="K263" i="1" l="1"/>
  <c r="G263" i="1" s="1"/>
  <c r="H264" i="1"/>
  <c r="K264" i="1" l="1"/>
  <c r="G264" i="1" s="1"/>
  <c r="H265" i="1"/>
  <c r="K265" i="1" l="1"/>
  <c r="G265" i="1" s="1"/>
  <c r="H266" i="1"/>
  <c r="K266" i="1" l="1"/>
  <c r="G266" i="1" s="1"/>
  <c r="H267" i="1"/>
  <c r="K267" i="1" l="1"/>
  <c r="G267" i="1" s="1"/>
  <c r="H268" i="1"/>
  <c r="K268" i="1" l="1"/>
  <c r="G268" i="1" s="1"/>
  <c r="H269" i="1"/>
  <c r="K269" i="1" l="1"/>
  <c r="G269" i="1" s="1"/>
  <c r="H270" i="1"/>
  <c r="K270" i="1" l="1"/>
  <c r="G270" i="1" s="1"/>
  <c r="H271" i="1"/>
  <c r="K271" i="1" l="1"/>
  <c r="G271" i="1" s="1"/>
  <c r="H272" i="1"/>
  <c r="K272" i="1" l="1"/>
  <c r="G272" i="1" s="1"/>
  <c r="H273" i="1"/>
  <c r="K273" i="1" l="1"/>
  <c r="G273" i="1" s="1"/>
  <c r="H274" i="1"/>
  <c r="K274" i="1" l="1"/>
  <c r="G274" i="1" s="1"/>
  <c r="H275" i="1"/>
  <c r="K275" i="1" l="1"/>
  <c r="G275" i="1" s="1"/>
  <c r="H276" i="1"/>
  <c r="K276" i="1" l="1"/>
  <c r="G276" i="1" s="1"/>
  <c r="H277" i="1"/>
  <c r="K277" i="1" l="1"/>
  <c r="G277" i="1" s="1"/>
  <c r="H278" i="1"/>
  <c r="K278" i="1" l="1"/>
  <c r="G278" i="1" s="1"/>
  <c r="H279" i="1"/>
  <c r="K279" i="1" l="1"/>
  <c r="G279" i="1" s="1"/>
  <c r="H280" i="1"/>
  <c r="K280" i="1" l="1"/>
  <c r="G280" i="1" s="1"/>
  <c r="H281" i="1"/>
  <c r="K281" i="1" l="1"/>
  <c r="G281" i="1" s="1"/>
  <c r="H282" i="1"/>
  <c r="K282" i="1" l="1"/>
  <c r="G282" i="1" s="1"/>
  <c r="H283" i="1"/>
  <c r="K283" i="1" l="1"/>
  <c r="G283" i="1" s="1"/>
  <c r="H284" i="1"/>
  <c r="K284" i="1" l="1"/>
  <c r="G284" i="1" s="1"/>
  <c r="H285" i="1"/>
  <c r="K285" i="1" l="1"/>
  <c r="G285" i="1" s="1"/>
  <c r="H286" i="1"/>
  <c r="K286" i="1" l="1"/>
  <c r="G286" i="1" s="1"/>
  <c r="H287" i="1"/>
  <c r="K287" i="1" l="1"/>
  <c r="G287" i="1" s="1"/>
  <c r="H288" i="1"/>
  <c r="K288" i="1" l="1"/>
  <c r="G288" i="1" s="1"/>
  <c r="H289" i="1"/>
  <c r="K289" i="1" l="1"/>
  <c r="G289" i="1" s="1"/>
  <c r="H290" i="1"/>
  <c r="K290" i="1" l="1"/>
  <c r="G290" i="1" s="1"/>
  <c r="H291" i="1"/>
  <c r="K291" i="1" l="1"/>
  <c r="G291" i="1" s="1"/>
  <c r="H292" i="1"/>
  <c r="K292" i="1" l="1"/>
  <c r="G292" i="1" s="1"/>
  <c r="H293" i="1"/>
  <c r="K293" i="1" l="1"/>
  <c r="G293" i="1" s="1"/>
  <c r="H294" i="1"/>
  <c r="K294" i="1" l="1"/>
  <c r="G294" i="1" s="1"/>
  <c r="H295" i="1"/>
  <c r="K295" i="1" l="1"/>
  <c r="G295" i="1" s="1"/>
  <c r="H296" i="1"/>
  <c r="K296" i="1" l="1"/>
  <c r="G296" i="1" s="1"/>
  <c r="H297" i="1"/>
  <c r="K297" i="1" l="1"/>
  <c r="G297" i="1" s="1"/>
  <c r="H298" i="1"/>
  <c r="K298" i="1" l="1"/>
  <c r="G298" i="1" s="1"/>
  <c r="H299" i="1"/>
  <c r="K299" i="1" l="1"/>
  <c r="G299" i="1" s="1"/>
  <c r="H300" i="1"/>
  <c r="K300" i="1" l="1"/>
  <c r="G300" i="1" s="1"/>
  <c r="H301" i="1"/>
  <c r="K301" i="1" l="1"/>
  <c r="G301" i="1" s="1"/>
  <c r="H302" i="1"/>
  <c r="K302" i="1" l="1"/>
  <c r="G302" i="1" s="1"/>
  <c r="K307" i="1"/>
  <c r="H303" i="1"/>
  <c r="H304" i="1" l="1"/>
  <c r="K308" i="1"/>
  <c r="K303" i="1"/>
  <c r="G303" i="1" s="1"/>
  <c r="K304" i="1" l="1"/>
  <c r="G304" i="1" s="1"/>
  <c r="K309" i="1"/>
  <c r="C8" i="2"/>
  <c r="C6" i="2" l="1"/>
  <c r="C35" i="2" s="1"/>
  <c r="C34" i="2" l="1"/>
  <c r="C36" i="2"/>
</calcChain>
</file>

<file path=xl/sharedStrings.xml><?xml version="1.0" encoding="utf-8"?>
<sst xmlns="http://schemas.openxmlformats.org/spreadsheetml/2006/main" count="69" uniqueCount="24">
  <si>
    <t>Balance:</t>
  </si>
  <si>
    <t>Open Orders</t>
  </si>
  <si>
    <t>Unrealized P/L</t>
  </si>
  <si>
    <t>Fill Price</t>
  </si>
  <si>
    <t>Indiv. Fill Price</t>
  </si>
  <si>
    <t>Indiv. Order Size</t>
  </si>
  <si>
    <t>Equity:</t>
  </si>
  <si>
    <t>Unrealized P/L:</t>
  </si>
  <si>
    <t>Highest Fill Price:</t>
  </si>
  <si>
    <t>Current Price:</t>
  </si>
  <si>
    <t>Grid Abstand:</t>
  </si>
  <si>
    <t>Promocode:</t>
  </si>
  <si>
    <t>Order Size (BTC)</t>
  </si>
  <si>
    <t>Liquidations-Test</t>
  </si>
  <si>
    <t>Angenommener Preis</t>
  </si>
  <si>
    <t>Jeden Grid Abstand füllen?</t>
  </si>
  <si>
    <t>Used Liquidity</t>
  </si>
  <si>
    <t>Free Liquitity</t>
  </si>
  <si>
    <t>Grid Trading Übersicht</t>
  </si>
  <si>
    <t>Nein</t>
  </si>
  <si>
    <t>Order Size (ETH)</t>
  </si>
  <si>
    <t>Promocode (BTC):</t>
  </si>
  <si>
    <t>Promocode (ETH):</t>
  </si>
  <si>
    <t>Ordersize/Balance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</si>
</sst>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$-409]#,##0.00;[Red]\-[$$-409]#,##0.00"/>
    <numFmt numFmtId="165" formatCode="0.0000;[Red]\-0.0000"/>
    <numFmt numFmtId="166" formatCode="0.000"/>
    <numFmt numFmtId="167" formatCode="0.0000\ &quot;BTC&quot;"/>
    <numFmt numFmtId="168" formatCode="0.0000\ &quot;ETH&quot;"/>
    <numFmt numFmtId="169" formatCode="0.00000000;[Red]0.00000000"/>
    <numFmt numFmtId="170" formatCode="[$$-409]#,##0.00000000_ ;[Red]\-[$$-409]#,##0.00000000\ "/>
    <numFmt numFmtId="171" formatCode="[$$-409]#,##0.00_ ;[Red]\-[$$-409]#,##0.00\ "/>
    <numFmt numFmtId="172" formatCode="0.#\ &quot;BTC&quot;"/>
    <numFmt numFmtId="173" formatCode="0.0000_ ;[Red]\-0.0000\ "/>
    <numFmt numFmtId="174" formatCode="[$$-409]#,##0.0000_ ;[Red]\-[$$-409]#,##0.0000\ "/>
    <numFmt numFmtId="175" formatCode="0.000000;[Red]0.000000"/>
    <numFmt numFmtId="176" formatCode="0.000000\ &quot;BTC&quot;"/>
  </numFmts>
  <fonts count="14" x14ac:knownFonts="1">
    <font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Bahnschrift Light"/>
      <family val="2"/>
    </font>
    <font>
      <sz val="11"/>
      <color indexed="9"/>
      <name val="Bahnschrift Light"/>
      <family val="2"/>
    </font>
    <font>
      <sz val="10"/>
      <color indexed="9"/>
      <name val="Bahnschrift Light"/>
      <family val="2"/>
    </font>
    <font>
      <b/>
      <sz val="11"/>
      <color indexed="9"/>
      <name val="Bahnschrift Light"/>
      <family val="2"/>
    </font>
    <font>
      <b/>
      <sz val="12"/>
      <name val="Bahnschrift Light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9"/>
      <name val="Arial"/>
      <family val="2"/>
    </font>
    <font>
      <sz val="6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13"/>
      </patternFill>
    </fill>
    <fill>
      <patternFill patternType="solid">
        <fgColor theme="1" tint="0.14999847407452621"/>
        <bgColor indexed="59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Protection="1">
      <protection hidden="1"/>
    </xf>
    <xf numFmtId="10" fontId="9" fillId="0" borderId="0" xfId="0" applyNumberFormat="1" applyFont="1" applyProtection="1">
      <protection hidden="1"/>
    </xf>
    <xf numFmtId="164" fontId="9" fillId="0" borderId="0" xfId="0" applyNumberFormat="1" applyFont="1" applyProtection="1">
      <protection hidden="1"/>
    </xf>
    <xf numFmtId="165" fontId="1" fillId="3" borderId="9" xfId="0" applyNumberFormat="1" applyFont="1" applyFill="1" applyBorder="1" applyAlignment="1" applyProtection="1">
      <alignment horizontal="center"/>
      <protection hidden="1"/>
    </xf>
    <xf numFmtId="164" fontId="1" fillId="3" borderId="9" xfId="0" applyNumberFormat="1" applyFont="1" applyFill="1" applyBorder="1" applyAlignment="1" applyProtection="1">
      <alignment horizontal="center"/>
      <protection hidden="1"/>
    </xf>
    <xf numFmtId="164" fontId="0" fillId="2" borderId="9" xfId="0" applyNumberFormat="1" applyFont="1" applyFill="1" applyBorder="1" applyAlignment="1" applyProtection="1">
      <alignment horizontal="center" vertical="center"/>
      <protection locked="0"/>
    </xf>
    <xf numFmtId="166" fontId="0" fillId="2" borderId="10" xfId="0" applyNumberFormat="1" applyFont="1" applyFill="1" applyBorder="1" applyAlignment="1" applyProtection="1">
      <alignment horizontal="center" vertical="center"/>
      <protection locked="0"/>
    </xf>
    <xf numFmtId="165" fontId="1" fillId="3" borderId="11" xfId="0" applyNumberFormat="1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164" fontId="0" fillId="2" borderId="11" xfId="0" applyNumberFormat="1" applyFont="1" applyFill="1" applyBorder="1" applyAlignment="1" applyProtection="1">
      <alignment horizontal="center" vertical="center"/>
      <protection locked="0"/>
    </xf>
    <xf numFmtId="166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/>
      <protection hidden="1"/>
    </xf>
    <xf numFmtId="165" fontId="1" fillId="3" borderId="8" xfId="0" applyNumberFormat="1" applyFont="1" applyFill="1" applyBorder="1" applyAlignment="1" applyProtection="1">
      <alignment horizontal="center"/>
      <protection hidden="1"/>
    </xf>
    <xf numFmtId="164" fontId="1" fillId="3" borderId="8" xfId="0" applyNumberFormat="1" applyFont="1" applyFill="1" applyBorder="1" applyAlignment="1" applyProtection="1">
      <alignment horizontal="center"/>
      <protection hidden="1"/>
    </xf>
    <xf numFmtId="164" fontId="0" fillId="2" borderId="8" xfId="0" applyNumberFormat="1" applyFont="1" applyFill="1" applyBorder="1" applyAlignment="1" applyProtection="1">
      <alignment horizontal="center" vertical="center"/>
      <protection locked="0"/>
    </xf>
    <xf numFmtId="166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/>
      <protection hidden="1"/>
    </xf>
    <xf numFmtId="0" fontId="5" fillId="3" borderId="16" xfId="0" applyFont="1" applyFill="1" applyBorder="1" applyAlignment="1" applyProtection="1">
      <alignment horizontal="center"/>
      <protection hidden="1"/>
    </xf>
    <xf numFmtId="0" fontId="5" fillId="3" borderId="17" xfId="0" applyFont="1" applyFill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2" fontId="9" fillId="0" borderId="0" xfId="0" applyNumberFormat="1" applyFont="1" applyProtection="1">
      <protection hidden="1"/>
    </xf>
    <xf numFmtId="167" fontId="9" fillId="0" borderId="0" xfId="0" applyNumberFormat="1" applyFont="1" applyProtection="1">
      <protection hidden="1"/>
    </xf>
    <xf numFmtId="168" fontId="9" fillId="0" borderId="0" xfId="0" applyNumberFormat="1" applyFont="1" applyProtection="1">
      <protection hidden="1"/>
    </xf>
    <xf numFmtId="169" fontId="0" fillId="0" borderId="0" xfId="0" applyNumberFormat="1" applyAlignment="1" applyProtection="1">
      <alignment horizontal="center"/>
      <protection hidden="1"/>
    </xf>
    <xf numFmtId="169" fontId="5" fillId="3" borderId="16" xfId="0" applyNumberFormat="1" applyFont="1" applyFill="1" applyBorder="1" applyAlignment="1" applyProtection="1">
      <alignment horizontal="center"/>
      <protection hidden="1"/>
    </xf>
    <xf numFmtId="169" fontId="0" fillId="0" borderId="0" xfId="0" applyNumberFormat="1" applyProtection="1">
      <protection hidden="1"/>
    </xf>
    <xf numFmtId="170" fontId="12" fillId="0" borderId="0" xfId="0" applyNumberFormat="1" applyFont="1" applyProtection="1">
      <protection hidden="1"/>
    </xf>
    <xf numFmtId="170" fontId="0" fillId="0" borderId="0" xfId="0" applyNumberFormat="1" applyProtection="1">
      <protection hidden="1"/>
    </xf>
    <xf numFmtId="165" fontId="12" fillId="0" borderId="0" xfId="0" applyNumberFormat="1" applyFont="1" applyProtection="1">
      <protection hidden="1"/>
    </xf>
    <xf numFmtId="172" fontId="12" fillId="0" borderId="0" xfId="0" applyNumberFormat="1" applyFont="1" applyProtection="1">
      <protection hidden="1"/>
    </xf>
    <xf numFmtId="173" fontId="12" fillId="0" borderId="0" xfId="0" applyNumberFormat="1" applyFont="1" applyProtection="1">
      <protection hidden="1"/>
    </xf>
    <xf numFmtId="174" fontId="12" fillId="0" borderId="0" xfId="0" applyNumberFormat="1" applyFont="1" applyProtection="1">
      <protection hidden="1"/>
    </xf>
    <xf numFmtId="171" fontId="12" fillId="0" borderId="0" xfId="0" applyNumberFormat="1" applyFont="1" applyProtection="1">
      <protection hidden="1"/>
    </xf>
    <xf numFmtId="175" fontId="1" fillId="3" borderId="8" xfId="0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171" fontId="0" fillId="2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hidden="1"/>
    </xf>
    <xf numFmtId="171" fontId="10" fillId="2" borderId="3" xfId="0" applyNumberFormat="1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left" vertical="center"/>
      <protection hidden="1"/>
    </xf>
    <xf numFmtId="171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hidden="1"/>
    </xf>
    <xf numFmtId="0" fontId="4" fillId="3" borderId="18" xfId="0" applyFont="1" applyFill="1" applyBorder="1" applyAlignment="1" applyProtection="1">
      <alignment horizontal="left" vertical="center"/>
      <protection hidden="1"/>
    </xf>
    <xf numFmtId="0" fontId="4" fillId="3" borderId="20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left" vertical="center"/>
      <protection hidden="1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locked="0"/>
    </xf>
    <xf numFmtId="176" fontId="0" fillId="2" borderId="3" xfId="0" applyNumberFormat="1" applyFont="1" applyFill="1" applyBorder="1" applyAlignment="1" applyProtection="1">
      <alignment horizontal="center" vertical="center"/>
      <protection locked="0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176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10" fillId="2" borderId="3" xfId="0" applyNumberFormat="1" applyFont="1" applyFill="1" applyBorder="1" applyAlignment="1" applyProtection="1">
      <alignment horizontal="center" vertical="center"/>
      <protection hidden="1"/>
    </xf>
    <xf numFmtId="168" fontId="0" fillId="2" borderId="3" xfId="0" applyNumberFormat="1" applyFont="1" applyFill="1" applyBorder="1" applyAlignment="1" applyProtection="1">
      <alignment horizontal="center" vertical="center"/>
      <protection locked="0"/>
    </xf>
    <xf numFmtId="168" fontId="0" fillId="2" borderId="3" xfId="0" applyNumberFormat="1" applyFont="1" applyFill="1" applyBorder="1" applyAlignment="1" applyProtection="1">
      <alignment horizontal="center" vertical="center"/>
      <protection hidden="1"/>
    </xf>
    <xf numFmtId="168" fontId="0" fillId="2" borderId="2" xfId="0" applyNumberFormat="1" applyFont="1" applyFill="1" applyBorder="1" applyAlignment="1" applyProtection="1">
      <alignment horizontal="center" vertical="center"/>
      <protection locked="0"/>
    </xf>
    <xf numFmtId="168" fontId="10" fillId="2" borderId="3" xfId="0" applyNumberFormat="1" applyFont="1" applyFill="1" applyBorder="1" applyAlignment="1" applyProtection="1">
      <alignment horizontal="center" vertical="center"/>
      <protection hidden="1"/>
    </xf>
    <xf numFmtId="2" fontId="0" fillId="2" borderId="19" xfId="0" applyNumberFormat="1" applyFont="1" applyFill="1" applyBorder="1" applyAlignment="1" applyProtection="1">
      <alignment horizontal="center" vertical="center"/>
      <protection hidden="1"/>
    </xf>
    <xf numFmtId="2" fontId="0" fillId="2" borderId="21" xfId="0" applyNumberFormat="1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6">
    <dxf>
      <font>
        <color rgb="FFFF0000"/>
      </font>
    </dxf>
    <dxf>
      <font>
        <color theme="9"/>
      </font>
    </dxf>
    <dxf>
      <font>
        <color rgb="FF9C0006"/>
      </font>
    </dxf>
    <dxf>
      <font>
        <color rgb="FFFF0000"/>
      </font>
    </dxf>
    <dxf>
      <font>
        <color theme="9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FFFF66"/>
            </a:solidFill>
          </c:spPr>
          <c:explosion val="10"/>
          <c:dPt>
            <c:idx val="0"/>
            <c:bubble3D val="0"/>
            <c:spPr>
              <a:solidFill>
                <a:srgbClr val="FF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828-4F35-B1DC-5382E46D0E2D}"/>
              </c:ext>
            </c:extLst>
          </c:dPt>
          <c:dPt>
            <c:idx val="1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28-4F35-B1DC-5382E46D0E2D}"/>
              </c:ext>
            </c:extLst>
          </c:dPt>
          <c:cat>
            <c:strRef>
              <c:f>'Rechner USDT'!$B$35:$B$36</c:f>
              <c:strCache>
                <c:ptCount val="2"/>
                <c:pt idx="0">
                  <c:v>Free Liquitity</c:v>
                </c:pt>
                <c:pt idx="1">
                  <c:v>Used Liquidity</c:v>
                </c:pt>
              </c:strCache>
            </c:strRef>
          </c:cat>
          <c:val>
            <c:numRef>
              <c:f>'Rechner USDT'!$C$35:$C$36</c:f>
              <c:numCache>
                <c:formatCode>[$$-409]#,##0.00;[Red]\-[$$-409]#,##0.00</c:formatCode>
                <c:ptCount val="2"/>
                <c:pt idx="0">
                  <c:v>545</c:v>
                </c:pt>
                <c:pt idx="1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8-4F35-B1DC-5382E46D0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FFFF66"/>
            </a:solidFill>
          </c:spPr>
          <c:explosion val="10"/>
          <c:dPt>
            <c:idx val="0"/>
            <c:bubble3D val="0"/>
            <c:spPr>
              <a:solidFill>
                <a:srgbClr val="FF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09-4E58-9ABE-F6701C6AED23}"/>
              </c:ext>
            </c:extLst>
          </c:dPt>
          <c:dPt>
            <c:idx val="1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09-4E58-9ABE-F6701C6AED23}"/>
              </c:ext>
            </c:extLst>
          </c:dPt>
          <c:cat>
            <c:strRef>
              <c:f>'Rechner BTC'!$B$35:$B$36</c:f>
              <c:strCache>
                <c:ptCount val="2"/>
                <c:pt idx="0">
                  <c:v>Free Liquitity</c:v>
                </c:pt>
                <c:pt idx="1">
                  <c:v>Used Liquidity</c:v>
                </c:pt>
              </c:strCache>
            </c:strRef>
          </c:cat>
          <c:val>
            <c:numRef>
              <c:f>'Rechner BTC'!$C$35:$C$36</c:f>
              <c:numCache>
                <c:formatCode>0.0000\ "BTC"</c:formatCode>
                <c:ptCount val="2"/>
                <c:pt idx="0">
                  <c:v>2.7250000000000003E-2</c:v>
                </c:pt>
                <c:pt idx="1">
                  <c:v>2.2749999999999999E-2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09-4E58-9ABE-F6701C6AE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FFFF66"/>
            </a:solidFill>
          </c:spPr>
          <c:explosion val="10"/>
          <c:dPt>
            <c:idx val="0"/>
            <c:bubble3D val="0"/>
            <c:spPr>
              <a:solidFill>
                <a:srgbClr val="FF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4E-4345-AA37-EFB9B24F55E8}"/>
              </c:ext>
            </c:extLst>
          </c:dPt>
          <c:dPt>
            <c:idx val="1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4E-4345-AA37-EFB9B24F55E8}"/>
              </c:ext>
            </c:extLst>
          </c:dPt>
          <c:cat>
            <c:strRef>
              <c:f>'Rechner ETH'!$B$35:$B$36</c:f>
              <c:strCache>
                <c:ptCount val="2"/>
                <c:pt idx="0">
                  <c:v>Free Liquitity</c:v>
                </c:pt>
                <c:pt idx="1">
                  <c:v>Used Liquidity</c:v>
                </c:pt>
              </c:strCache>
            </c:strRef>
          </c:cat>
          <c:val>
            <c:numRef>
              <c:f>'Rechner ETH'!$C$35:$C$36</c:f>
              <c:numCache>
                <c:formatCode>0.0000\ "ETH"</c:formatCode>
                <c:ptCount val="2"/>
                <c:pt idx="0">
                  <c:v>0.41930500000000004</c:v>
                </c:pt>
                <c:pt idx="1">
                  <c:v>0.34989499999999996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4E-4345-AA37-EFB9B24F5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17809</xdr:colOff>
      <xdr:row>32</xdr:row>
      <xdr:rowOff>9525</xdr:rowOff>
    </xdr:from>
    <xdr:to>
      <xdr:col>2</xdr:col>
      <xdr:colOff>1798570</xdr:colOff>
      <xdr:row>46</xdr:row>
      <xdr:rowOff>34373</xdr:rowOff>
    </xdr:to>
    <xdr:graphicFrame macro="">
      <xdr:nvGraphicFramePr>
        <xdr:cNvPr id="1030" name="Diagramm 5">
          <a:extLst>
            <a:ext uri="{FF2B5EF4-FFF2-40B4-BE49-F238E27FC236}">
              <a16:creationId xmlns:a16="http://schemas.microsoft.com/office/drawing/2014/main" id="{85AF219B-F34B-404D-C8D6-705D4CB6C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17809</xdr:colOff>
      <xdr:row>32</xdr:row>
      <xdr:rowOff>9525</xdr:rowOff>
    </xdr:from>
    <xdr:to>
      <xdr:col>2</xdr:col>
      <xdr:colOff>1798570</xdr:colOff>
      <xdr:row>46</xdr:row>
      <xdr:rowOff>34373</xdr:rowOff>
    </xdr:to>
    <xdr:graphicFrame macro="">
      <xdr:nvGraphicFramePr>
        <xdr:cNvPr id="2" name="Diagramm 5">
          <a:extLst>
            <a:ext uri="{FF2B5EF4-FFF2-40B4-BE49-F238E27FC236}">
              <a16:creationId xmlns:a16="http://schemas.microsoft.com/office/drawing/2014/main" id="{D8E56FCF-43AE-4706-8FE6-72F411BE1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17809</xdr:colOff>
      <xdr:row>32</xdr:row>
      <xdr:rowOff>9525</xdr:rowOff>
    </xdr:from>
    <xdr:to>
      <xdr:col>2</xdr:col>
      <xdr:colOff>1798570</xdr:colOff>
      <xdr:row>46</xdr:row>
      <xdr:rowOff>34373</xdr:rowOff>
    </xdr:to>
    <xdr:graphicFrame macro="">
      <xdr:nvGraphicFramePr>
        <xdr:cNvPr id="2" name="Diagramm 5">
          <a:extLst>
            <a:ext uri="{FF2B5EF4-FFF2-40B4-BE49-F238E27FC236}">
              <a16:creationId xmlns:a16="http://schemas.microsoft.com/office/drawing/2014/main" id="{E4F15915-B041-4C92-AF0A-2980B44E4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09"/>
  <sheetViews>
    <sheetView zoomScaleNormal="100" workbookViewId="0">
      <selection activeCell="C4" sqref="C4:C5"/>
    </sheetView>
  </sheetViews>
  <sheetFormatPr baseColWidth="10" defaultColWidth="11.5703125" defaultRowHeight="12.95" customHeight="1" x14ac:dyDescent="0.2"/>
  <cols>
    <col min="1" max="1" width="3.42578125" style="1" customWidth="1"/>
    <col min="2" max="2" width="25.5703125" style="1" customWidth="1"/>
    <col min="3" max="3" width="27" style="1" customWidth="1"/>
    <col min="4" max="4" width="2.7109375" style="29" customWidth="1"/>
    <col min="5" max="5" width="2.85546875" style="29" customWidth="1"/>
    <col min="6" max="6" width="12" style="2" customWidth="1"/>
    <col min="7" max="7" width="13.5703125" style="2" customWidth="1"/>
    <col min="8" max="8" width="11.5703125" style="2"/>
    <col min="9" max="9" width="13.42578125" style="3" customWidth="1"/>
    <col min="10" max="10" width="15.140625" style="3" customWidth="1"/>
    <col min="11" max="11" width="3.28515625" style="1" customWidth="1"/>
    <col min="12" max="12" width="11.5703125" style="32"/>
    <col min="13" max="13" width="12.28515625" style="9" bestFit="1" customWidth="1"/>
    <col min="14" max="14" width="11.5703125" style="30"/>
    <col min="15" max="16384" width="11.5703125" style="1"/>
  </cols>
  <sheetData>
    <row r="1" spans="2:14" ht="12.95" customHeight="1" x14ac:dyDescent="0.2">
      <c r="B1" s="5"/>
    </row>
    <row r="2" spans="2:14" ht="36.6" customHeight="1" x14ac:dyDescent="0.2">
      <c r="B2" s="46" t="s">
        <v>18</v>
      </c>
      <c r="C2" s="46"/>
      <c r="D2" s="46"/>
      <c r="E2" s="46"/>
      <c r="F2" s="46"/>
      <c r="G2" s="46"/>
      <c r="H2" s="46"/>
      <c r="I2" s="46"/>
      <c r="J2" s="46"/>
    </row>
    <row r="3" spans="2:14" ht="12.95" customHeight="1" thickBot="1" x14ac:dyDescent="0.25"/>
    <row r="4" spans="2:14" ht="12.95" customHeight="1" thickBot="1" x14ac:dyDescent="0.25">
      <c r="B4" s="47" t="s">
        <v>0</v>
      </c>
      <c r="C4" s="48">
        <v>1000</v>
      </c>
      <c r="E4" s="29">
        <v>-1</v>
      </c>
      <c r="F4" s="26" t="s">
        <v>1</v>
      </c>
      <c r="G4" s="27" t="s">
        <v>2</v>
      </c>
      <c r="H4" s="27" t="s">
        <v>3</v>
      </c>
      <c r="I4" s="27" t="s">
        <v>4</v>
      </c>
      <c r="J4" s="28" t="s">
        <v>5</v>
      </c>
    </row>
    <row r="5" spans="2:14" ht="12.95" customHeight="1" x14ac:dyDescent="0.2">
      <c r="B5" s="47"/>
      <c r="C5" s="48"/>
      <c r="D5" s="29">
        <v>1</v>
      </c>
      <c r="E5" s="29">
        <f>E4+1</f>
        <v>0</v>
      </c>
      <c r="F5" s="21">
        <f t="shared" ref="F5:F26" si="0">IF($C$28="",IF($C$22&gt;E5,D5,""),IF($C$30="Ja",IF(M5="x",D5,""),IF($C$22&gt;E5,D5,"")))</f>
        <v>1</v>
      </c>
      <c r="G5" s="22">
        <f t="shared" ref="G5:G68" si="1">IF(K5="x",0,IF(F5=D5,IF($C$28="",IF(J5="",($C$12-H5)*$C$18,($C$12-H5)*J5),IF(J5="",($C$28-H5)*$C$18,($C$28-H5)*J5)),""))</f>
        <v>-50</v>
      </c>
      <c r="H5" s="23">
        <f>IF(I5="",IF(F5=D5,C10,""),I5)</f>
        <v>25000</v>
      </c>
      <c r="I5" s="24"/>
      <c r="J5" s="25"/>
      <c r="K5" s="1" t="str">
        <f t="shared" ref="K5:K19" si="2">IF(H5&lt;0,"x","")</f>
        <v/>
      </c>
      <c r="L5" s="32">
        <f>IF(I5="",C10,I5)</f>
        <v>25000</v>
      </c>
      <c r="M5" s="9" t="str">
        <f t="shared" ref="M5:M36" si="3">IF(L5&gt;=$C$28,"x","")</f>
        <v>x</v>
      </c>
      <c r="N5" s="40"/>
    </row>
    <row r="6" spans="2:14" ht="12.95" customHeight="1" x14ac:dyDescent="0.2">
      <c r="B6" s="49" t="s">
        <v>6</v>
      </c>
      <c r="C6" s="50">
        <f>C4+C8+C16</f>
        <v>545</v>
      </c>
      <c r="D6" s="29">
        <v>2</v>
      </c>
      <c r="E6" s="29">
        <f t="shared" ref="E6:E19" si="4">E5+1</f>
        <v>1</v>
      </c>
      <c r="F6" s="21">
        <f t="shared" si="0"/>
        <v>2</v>
      </c>
      <c r="G6" s="13">
        <f t="shared" si="1"/>
        <v>-49</v>
      </c>
      <c r="H6" s="14">
        <f t="shared" ref="H6:H19" si="5">IF(I6="",IF(F6=D6,H5-$C$14,""),I6)</f>
        <v>24900</v>
      </c>
      <c r="I6" s="15"/>
      <c r="J6" s="16"/>
      <c r="K6" s="1" t="str">
        <f t="shared" si="2"/>
        <v/>
      </c>
      <c r="L6" s="32">
        <f>IF(I6="",L5-$C$14,I6)</f>
        <v>24900</v>
      </c>
      <c r="M6" s="9" t="str">
        <f t="shared" si="3"/>
        <v>x</v>
      </c>
    </row>
    <row r="7" spans="2:14" ht="12.95" customHeight="1" x14ac:dyDescent="0.2">
      <c r="B7" s="49"/>
      <c r="C7" s="50"/>
      <c r="D7" s="29">
        <v>3</v>
      </c>
      <c r="E7" s="29">
        <f t="shared" si="4"/>
        <v>2</v>
      </c>
      <c r="F7" s="21">
        <f t="shared" si="0"/>
        <v>3</v>
      </c>
      <c r="G7" s="13">
        <f t="shared" si="1"/>
        <v>-48</v>
      </c>
      <c r="H7" s="14">
        <f t="shared" si="5"/>
        <v>24800</v>
      </c>
      <c r="I7" s="15"/>
      <c r="J7" s="16"/>
      <c r="K7" s="1" t="str">
        <f t="shared" si="2"/>
        <v/>
      </c>
      <c r="L7" s="32">
        <f t="shared" ref="L7:L19" si="6">IF(I7="",L6-$C$14,I7)</f>
        <v>24800</v>
      </c>
      <c r="M7" s="9" t="str">
        <f t="shared" si="3"/>
        <v>x</v>
      </c>
      <c r="N7" s="42"/>
    </row>
    <row r="8" spans="2:14" ht="12.95" customHeight="1" x14ac:dyDescent="0.2">
      <c r="B8" s="51" t="s">
        <v>7</v>
      </c>
      <c r="C8" s="52">
        <f>SUM(G5:G107)</f>
        <v>-455</v>
      </c>
      <c r="D8" s="29">
        <v>4</v>
      </c>
      <c r="E8" s="29">
        <f t="shared" si="4"/>
        <v>3</v>
      </c>
      <c r="F8" s="21">
        <f t="shared" si="0"/>
        <v>4</v>
      </c>
      <c r="G8" s="13">
        <f t="shared" si="1"/>
        <v>-47</v>
      </c>
      <c r="H8" s="14">
        <f t="shared" si="5"/>
        <v>24700</v>
      </c>
      <c r="I8" s="15"/>
      <c r="J8" s="16"/>
      <c r="K8" s="1" t="str">
        <f t="shared" si="2"/>
        <v/>
      </c>
      <c r="L8" s="32">
        <f t="shared" si="6"/>
        <v>24700</v>
      </c>
      <c r="M8" s="9" t="str">
        <f t="shared" si="3"/>
        <v>x</v>
      </c>
    </row>
    <row r="9" spans="2:14" ht="12.95" customHeight="1" x14ac:dyDescent="0.2">
      <c r="B9" s="51"/>
      <c r="C9" s="52"/>
      <c r="D9" s="29">
        <v>5</v>
      </c>
      <c r="E9" s="29">
        <f t="shared" si="4"/>
        <v>4</v>
      </c>
      <c r="F9" s="21">
        <f t="shared" si="0"/>
        <v>5</v>
      </c>
      <c r="G9" s="13">
        <f t="shared" si="1"/>
        <v>-46</v>
      </c>
      <c r="H9" s="14">
        <f t="shared" si="5"/>
        <v>24600</v>
      </c>
      <c r="I9" s="15"/>
      <c r="J9" s="16"/>
      <c r="K9" s="1" t="str">
        <f t="shared" si="2"/>
        <v/>
      </c>
      <c r="L9" s="32">
        <f t="shared" si="6"/>
        <v>24600</v>
      </c>
      <c r="M9" s="9" t="str">
        <f t="shared" si="3"/>
        <v>x</v>
      </c>
    </row>
    <row r="10" spans="2:14" ht="12.95" customHeight="1" x14ac:dyDescent="0.2">
      <c r="B10" s="51" t="s">
        <v>8</v>
      </c>
      <c r="C10" s="54">
        <v>25000</v>
      </c>
      <c r="D10" s="29">
        <v>6</v>
      </c>
      <c r="E10" s="29">
        <f t="shared" si="4"/>
        <v>5</v>
      </c>
      <c r="F10" s="21">
        <f t="shared" si="0"/>
        <v>6</v>
      </c>
      <c r="G10" s="13">
        <f t="shared" si="1"/>
        <v>-45</v>
      </c>
      <c r="H10" s="14">
        <f t="shared" si="5"/>
        <v>24500</v>
      </c>
      <c r="I10" s="15"/>
      <c r="J10" s="16"/>
      <c r="K10" s="1" t="str">
        <f t="shared" si="2"/>
        <v/>
      </c>
      <c r="L10" s="32">
        <f t="shared" si="6"/>
        <v>24500</v>
      </c>
      <c r="M10" s="9" t="str">
        <f t="shared" si="3"/>
        <v>x</v>
      </c>
    </row>
    <row r="11" spans="2:14" ht="12.95" customHeight="1" x14ac:dyDescent="0.2">
      <c r="B11" s="51"/>
      <c r="C11" s="54"/>
      <c r="D11" s="29">
        <v>7</v>
      </c>
      <c r="E11" s="29">
        <f t="shared" si="4"/>
        <v>6</v>
      </c>
      <c r="F11" s="21">
        <f t="shared" si="0"/>
        <v>7</v>
      </c>
      <c r="G11" s="13">
        <f t="shared" si="1"/>
        <v>-44</v>
      </c>
      <c r="H11" s="14">
        <f t="shared" si="5"/>
        <v>24400</v>
      </c>
      <c r="I11" s="15"/>
      <c r="J11" s="16"/>
      <c r="K11" s="1" t="str">
        <f t="shared" si="2"/>
        <v/>
      </c>
      <c r="L11" s="32">
        <f t="shared" si="6"/>
        <v>24400</v>
      </c>
      <c r="M11" s="9" t="str">
        <f t="shared" si="3"/>
        <v>x</v>
      </c>
    </row>
    <row r="12" spans="2:14" ht="12.95" customHeight="1" x14ac:dyDescent="0.2">
      <c r="B12" s="51" t="s">
        <v>9</v>
      </c>
      <c r="C12" s="54">
        <v>20000</v>
      </c>
      <c r="D12" s="29">
        <v>8</v>
      </c>
      <c r="E12" s="29">
        <f t="shared" si="4"/>
        <v>7</v>
      </c>
      <c r="F12" s="21">
        <f t="shared" si="0"/>
        <v>8</v>
      </c>
      <c r="G12" s="13">
        <f t="shared" si="1"/>
        <v>-43</v>
      </c>
      <c r="H12" s="14">
        <f t="shared" si="5"/>
        <v>24300</v>
      </c>
      <c r="I12" s="15"/>
      <c r="J12" s="16"/>
      <c r="K12" s="1" t="str">
        <f t="shared" si="2"/>
        <v/>
      </c>
      <c r="L12" s="32">
        <f t="shared" si="6"/>
        <v>24300</v>
      </c>
      <c r="M12" s="9" t="str">
        <f t="shared" si="3"/>
        <v>x</v>
      </c>
    </row>
    <row r="13" spans="2:14" ht="12.95" customHeight="1" x14ac:dyDescent="0.2">
      <c r="B13" s="51"/>
      <c r="C13" s="54"/>
      <c r="D13" s="29">
        <v>9</v>
      </c>
      <c r="E13" s="29">
        <f t="shared" si="4"/>
        <v>8</v>
      </c>
      <c r="F13" s="21">
        <f t="shared" si="0"/>
        <v>9</v>
      </c>
      <c r="G13" s="13">
        <f t="shared" si="1"/>
        <v>-42</v>
      </c>
      <c r="H13" s="14">
        <f t="shared" si="5"/>
        <v>24200</v>
      </c>
      <c r="I13" s="15"/>
      <c r="J13" s="16"/>
      <c r="K13" s="1" t="str">
        <f t="shared" si="2"/>
        <v/>
      </c>
      <c r="L13" s="32">
        <f t="shared" si="6"/>
        <v>24200</v>
      </c>
      <c r="M13" s="9" t="str">
        <f t="shared" si="3"/>
        <v>x</v>
      </c>
      <c r="N13" s="31"/>
    </row>
    <row r="14" spans="2:14" ht="12.95" customHeight="1" x14ac:dyDescent="0.2">
      <c r="B14" s="51" t="s">
        <v>10</v>
      </c>
      <c r="C14" s="54">
        <v>100</v>
      </c>
      <c r="D14" s="29">
        <v>10</v>
      </c>
      <c r="E14" s="29">
        <f t="shared" si="4"/>
        <v>9</v>
      </c>
      <c r="F14" s="21">
        <f t="shared" si="0"/>
        <v>10</v>
      </c>
      <c r="G14" s="13">
        <f t="shared" si="1"/>
        <v>-41</v>
      </c>
      <c r="H14" s="14">
        <f t="shared" si="5"/>
        <v>24100</v>
      </c>
      <c r="I14" s="15"/>
      <c r="J14" s="16"/>
      <c r="K14" s="1" t="str">
        <f t="shared" si="2"/>
        <v/>
      </c>
      <c r="L14" s="32">
        <f t="shared" si="6"/>
        <v>24100</v>
      </c>
      <c r="M14" s="9" t="str">
        <f t="shared" si="3"/>
        <v>x</v>
      </c>
    </row>
    <row r="15" spans="2:14" ht="12.95" customHeight="1" x14ac:dyDescent="0.2">
      <c r="B15" s="51"/>
      <c r="C15" s="54"/>
      <c r="D15" s="29">
        <v>11</v>
      </c>
      <c r="E15" s="29">
        <f t="shared" si="4"/>
        <v>10</v>
      </c>
      <c r="F15" s="21" t="str">
        <f t="shared" si="0"/>
        <v/>
      </c>
      <c r="G15" s="13" t="str">
        <f t="shared" si="1"/>
        <v/>
      </c>
      <c r="H15" s="14" t="str">
        <f t="shared" si="5"/>
        <v/>
      </c>
      <c r="I15" s="15"/>
      <c r="J15" s="16"/>
      <c r="K15" s="1" t="str">
        <f t="shared" si="2"/>
        <v/>
      </c>
      <c r="L15" s="32">
        <f t="shared" si="6"/>
        <v>24000</v>
      </c>
      <c r="M15" s="9" t="str">
        <f t="shared" si="3"/>
        <v>x</v>
      </c>
    </row>
    <row r="16" spans="2:14" ht="12.95" customHeight="1" x14ac:dyDescent="0.2">
      <c r="B16" s="51" t="s">
        <v>11</v>
      </c>
      <c r="C16" s="54">
        <v>0</v>
      </c>
      <c r="D16" s="29">
        <v>12</v>
      </c>
      <c r="E16" s="29">
        <f t="shared" si="4"/>
        <v>11</v>
      </c>
      <c r="F16" s="21" t="str">
        <f t="shared" si="0"/>
        <v/>
      </c>
      <c r="G16" s="13" t="str">
        <f t="shared" si="1"/>
        <v/>
      </c>
      <c r="H16" s="14" t="str">
        <f t="shared" si="5"/>
        <v/>
      </c>
      <c r="I16" s="15"/>
      <c r="J16" s="16"/>
      <c r="K16" s="1" t="str">
        <f t="shared" si="2"/>
        <v/>
      </c>
      <c r="L16" s="32">
        <f t="shared" si="6"/>
        <v>23900</v>
      </c>
      <c r="M16" s="9" t="str">
        <f t="shared" si="3"/>
        <v>x</v>
      </c>
    </row>
    <row r="17" spans="2:13" ht="12.95" customHeight="1" x14ac:dyDescent="0.2">
      <c r="B17" s="51"/>
      <c r="C17" s="54"/>
      <c r="D17" s="29">
        <v>13</v>
      </c>
      <c r="E17" s="29">
        <f t="shared" si="4"/>
        <v>12</v>
      </c>
      <c r="F17" s="21" t="str">
        <f t="shared" si="0"/>
        <v/>
      </c>
      <c r="G17" s="13" t="str">
        <f t="shared" si="1"/>
        <v/>
      </c>
      <c r="H17" s="14" t="str">
        <f t="shared" si="5"/>
        <v/>
      </c>
      <c r="I17" s="15"/>
      <c r="J17" s="16"/>
      <c r="K17" s="1" t="str">
        <f t="shared" si="2"/>
        <v/>
      </c>
      <c r="L17" s="32">
        <f t="shared" si="6"/>
        <v>23800</v>
      </c>
      <c r="M17" s="9" t="str">
        <f t="shared" si="3"/>
        <v>x</v>
      </c>
    </row>
    <row r="18" spans="2:13" ht="12.95" customHeight="1" x14ac:dyDescent="0.2">
      <c r="B18" s="51" t="s">
        <v>12</v>
      </c>
      <c r="C18" s="55">
        <v>0.01</v>
      </c>
      <c r="D18" s="29">
        <v>14</v>
      </c>
      <c r="E18" s="29">
        <f t="shared" si="4"/>
        <v>13</v>
      </c>
      <c r="F18" s="21" t="str">
        <f t="shared" si="0"/>
        <v/>
      </c>
      <c r="G18" s="13" t="str">
        <f t="shared" si="1"/>
        <v/>
      </c>
      <c r="H18" s="14" t="str">
        <f t="shared" si="5"/>
        <v/>
      </c>
      <c r="I18" s="15"/>
      <c r="J18" s="16"/>
      <c r="K18" s="1" t="str">
        <f t="shared" si="2"/>
        <v/>
      </c>
      <c r="L18" s="32">
        <f t="shared" si="6"/>
        <v>23700</v>
      </c>
      <c r="M18" s="9" t="str">
        <f t="shared" si="3"/>
        <v>x</v>
      </c>
    </row>
    <row r="19" spans="2:13" ht="12.95" customHeight="1" x14ac:dyDescent="0.2">
      <c r="B19" s="51"/>
      <c r="C19" s="55"/>
      <c r="D19" s="29">
        <v>15</v>
      </c>
      <c r="E19" s="29">
        <f t="shared" si="4"/>
        <v>14</v>
      </c>
      <c r="F19" s="21" t="str">
        <f t="shared" si="0"/>
        <v/>
      </c>
      <c r="G19" s="13" t="str">
        <f t="shared" si="1"/>
        <v/>
      </c>
      <c r="H19" s="14" t="str">
        <f t="shared" si="5"/>
        <v/>
      </c>
      <c r="I19" s="15"/>
      <c r="J19" s="16"/>
      <c r="K19" s="1" t="str">
        <f t="shared" si="2"/>
        <v/>
      </c>
      <c r="L19" s="32">
        <f t="shared" si="6"/>
        <v>23600</v>
      </c>
      <c r="M19" s="9" t="str">
        <f t="shared" si="3"/>
        <v>x</v>
      </c>
    </row>
    <row r="20" spans="2:13" ht="12.95" customHeight="1" x14ac:dyDescent="0.2">
      <c r="B20" s="57" t="s">
        <v>23</v>
      </c>
      <c r="C20" s="72">
        <f>C4/(C18*C12)</f>
        <v>5</v>
      </c>
      <c r="D20" s="29">
        <v>16</v>
      </c>
      <c r="E20" s="29">
        <f t="shared" ref="E20:E51" si="7">E19+1</f>
        <v>15</v>
      </c>
      <c r="F20" s="21" t="str">
        <f t="shared" si="0"/>
        <v/>
      </c>
      <c r="G20" s="13" t="str">
        <f t="shared" si="1"/>
        <v/>
      </c>
      <c r="H20" s="14" t="str">
        <f t="shared" ref="H20:H51" si="8">IF(I20="",IF(F20=D20,H19-$C$14,""),I20)</f>
        <v/>
      </c>
      <c r="I20" s="15"/>
      <c r="J20" s="16"/>
      <c r="K20" s="1" t="str">
        <f t="shared" ref="K20:K51" si="9">IF(H20&lt;0,"x","")</f>
        <v/>
      </c>
      <c r="L20" s="32">
        <f t="shared" ref="L20:L51" si="10">IF(I20="",L19-$C$14,I20)</f>
        <v>23500</v>
      </c>
      <c r="M20" s="9" t="str">
        <f t="shared" si="3"/>
        <v>x</v>
      </c>
    </row>
    <row r="21" spans="2:13" ht="12.95" customHeight="1" x14ac:dyDescent="0.2">
      <c r="B21" s="58"/>
      <c r="C21" s="73"/>
      <c r="D21" s="29">
        <v>17</v>
      </c>
      <c r="E21" s="29">
        <f t="shared" si="7"/>
        <v>16</v>
      </c>
      <c r="F21" s="21" t="str">
        <f t="shared" si="0"/>
        <v/>
      </c>
      <c r="G21" s="13" t="str">
        <f t="shared" si="1"/>
        <v/>
      </c>
      <c r="H21" s="14" t="str">
        <f t="shared" si="8"/>
        <v/>
      </c>
      <c r="I21" s="15"/>
      <c r="J21" s="16"/>
      <c r="K21" s="1" t="str">
        <f t="shared" si="9"/>
        <v/>
      </c>
      <c r="L21" s="32">
        <f t="shared" si="10"/>
        <v>23400</v>
      </c>
      <c r="M21" s="9" t="str">
        <f t="shared" si="3"/>
        <v>x</v>
      </c>
    </row>
    <row r="22" spans="2:13" ht="12.95" customHeight="1" thickBot="1" x14ac:dyDescent="0.25">
      <c r="B22" s="56" t="s">
        <v>1</v>
      </c>
      <c r="C22" s="53">
        <v>10</v>
      </c>
      <c r="D22" s="29">
        <v>18</v>
      </c>
      <c r="E22" s="29">
        <f t="shared" si="7"/>
        <v>17</v>
      </c>
      <c r="F22" s="21" t="str">
        <f t="shared" si="0"/>
        <v/>
      </c>
      <c r="G22" s="13" t="str">
        <f t="shared" si="1"/>
        <v/>
      </c>
      <c r="H22" s="14" t="str">
        <f t="shared" si="8"/>
        <v/>
      </c>
      <c r="I22" s="15"/>
      <c r="J22" s="16"/>
      <c r="K22" s="1" t="str">
        <f t="shared" si="9"/>
        <v/>
      </c>
      <c r="L22" s="32">
        <f t="shared" si="10"/>
        <v>23300</v>
      </c>
      <c r="M22" s="9" t="str">
        <f t="shared" si="3"/>
        <v>x</v>
      </c>
    </row>
    <row r="23" spans="2:13" ht="12.95" customHeight="1" thickBot="1" x14ac:dyDescent="0.25">
      <c r="B23" s="56"/>
      <c r="C23" s="53"/>
      <c r="D23" s="29">
        <v>19</v>
      </c>
      <c r="E23" s="29">
        <f t="shared" si="7"/>
        <v>18</v>
      </c>
      <c r="F23" s="21" t="str">
        <f t="shared" si="0"/>
        <v/>
      </c>
      <c r="G23" s="13" t="str">
        <f t="shared" si="1"/>
        <v/>
      </c>
      <c r="H23" s="14" t="str">
        <f t="shared" si="8"/>
        <v/>
      </c>
      <c r="I23" s="15"/>
      <c r="J23" s="16"/>
      <c r="K23" s="1" t="str">
        <f t="shared" si="9"/>
        <v/>
      </c>
      <c r="L23" s="32">
        <f t="shared" si="10"/>
        <v>23200</v>
      </c>
      <c r="M23" s="9" t="str">
        <f t="shared" si="3"/>
        <v>x</v>
      </c>
    </row>
    <row r="24" spans="2:13" ht="12.95" customHeight="1" thickBot="1" x14ac:dyDescent="0.25">
      <c r="D24" s="29">
        <v>20</v>
      </c>
      <c r="E24" s="29">
        <f t="shared" si="7"/>
        <v>19</v>
      </c>
      <c r="F24" s="21" t="str">
        <f t="shared" si="0"/>
        <v/>
      </c>
      <c r="G24" s="13" t="str">
        <f t="shared" si="1"/>
        <v/>
      </c>
      <c r="H24" s="14" t="str">
        <f t="shared" si="8"/>
        <v/>
      </c>
      <c r="I24" s="15"/>
      <c r="J24" s="16"/>
      <c r="K24" s="1" t="str">
        <f t="shared" si="9"/>
        <v/>
      </c>
      <c r="L24" s="32">
        <f t="shared" si="10"/>
        <v>23100</v>
      </c>
      <c r="M24" s="9" t="str">
        <f t="shared" si="3"/>
        <v>x</v>
      </c>
    </row>
    <row r="25" spans="2:13" ht="14.1" customHeight="1" thickBot="1" x14ac:dyDescent="0.25">
      <c r="B25" s="59" t="s">
        <v>13</v>
      </c>
      <c r="C25" s="59"/>
      <c r="D25" s="29">
        <v>21</v>
      </c>
      <c r="E25" s="29">
        <f t="shared" si="7"/>
        <v>20</v>
      </c>
      <c r="F25" s="21" t="str">
        <f t="shared" si="0"/>
        <v/>
      </c>
      <c r="G25" s="13" t="str">
        <f t="shared" si="1"/>
        <v/>
      </c>
      <c r="H25" s="14" t="str">
        <f t="shared" si="8"/>
        <v/>
      </c>
      <c r="I25" s="15"/>
      <c r="J25" s="16"/>
      <c r="K25" s="1" t="str">
        <f t="shared" si="9"/>
        <v/>
      </c>
      <c r="L25" s="32">
        <f t="shared" si="10"/>
        <v>23000</v>
      </c>
      <c r="M25" s="9" t="str">
        <f t="shared" si="3"/>
        <v>x</v>
      </c>
    </row>
    <row r="26" spans="2:13" ht="14.1" customHeight="1" thickBot="1" x14ac:dyDescent="0.25">
      <c r="B26" s="59"/>
      <c r="C26" s="59"/>
      <c r="D26" s="29">
        <v>22</v>
      </c>
      <c r="E26" s="29">
        <f t="shared" si="7"/>
        <v>21</v>
      </c>
      <c r="F26" s="21" t="str">
        <f t="shared" si="0"/>
        <v/>
      </c>
      <c r="G26" s="13" t="str">
        <f t="shared" si="1"/>
        <v/>
      </c>
      <c r="H26" s="14" t="str">
        <f t="shared" si="8"/>
        <v/>
      </c>
      <c r="I26" s="15"/>
      <c r="J26" s="16"/>
      <c r="K26" s="1" t="str">
        <f t="shared" si="9"/>
        <v/>
      </c>
      <c r="L26" s="32">
        <f t="shared" si="10"/>
        <v>22900</v>
      </c>
      <c r="M26" s="9" t="str">
        <f t="shared" si="3"/>
        <v>x</v>
      </c>
    </row>
    <row r="27" spans="2:13" ht="12.95" customHeight="1" thickBot="1" x14ac:dyDescent="0.25">
      <c r="B27" s="8"/>
      <c r="D27" s="29">
        <v>23</v>
      </c>
      <c r="E27" s="29">
        <f t="shared" si="7"/>
        <v>22</v>
      </c>
      <c r="F27" s="21" t="str">
        <f t="shared" ref="F27:F90" si="11">IF($C$28="",IF($C$22&gt;E27,D27,""),IF($C$30="Ja",IF(M27="x",D27,""),IF($C$22&gt;E27,D27,"")))</f>
        <v/>
      </c>
      <c r="G27" s="13" t="str">
        <f t="shared" si="1"/>
        <v/>
      </c>
      <c r="H27" s="14" t="str">
        <f t="shared" si="8"/>
        <v/>
      </c>
      <c r="I27" s="15"/>
      <c r="J27" s="16"/>
      <c r="K27" s="1" t="str">
        <f t="shared" si="9"/>
        <v/>
      </c>
      <c r="L27" s="32">
        <f t="shared" si="10"/>
        <v>22800</v>
      </c>
      <c r="M27" s="9" t="str">
        <f t="shared" si="3"/>
        <v>x</v>
      </c>
    </row>
    <row r="28" spans="2:13" ht="12.95" customHeight="1" thickBot="1" x14ac:dyDescent="0.25">
      <c r="B28" s="60" t="s">
        <v>14</v>
      </c>
      <c r="C28" s="61"/>
      <c r="D28" s="29">
        <v>24</v>
      </c>
      <c r="E28" s="29">
        <f t="shared" si="7"/>
        <v>23</v>
      </c>
      <c r="F28" s="21" t="str">
        <f t="shared" si="11"/>
        <v/>
      </c>
      <c r="G28" s="13" t="str">
        <f t="shared" si="1"/>
        <v/>
      </c>
      <c r="H28" s="14" t="str">
        <f t="shared" si="8"/>
        <v/>
      </c>
      <c r="I28" s="15"/>
      <c r="J28" s="16"/>
      <c r="K28" s="1" t="str">
        <f t="shared" si="9"/>
        <v/>
      </c>
      <c r="L28" s="32">
        <f t="shared" si="10"/>
        <v>22700</v>
      </c>
      <c r="M28" s="9" t="str">
        <f t="shared" si="3"/>
        <v>x</v>
      </c>
    </row>
    <row r="29" spans="2:13" ht="12.95" customHeight="1" x14ac:dyDescent="0.2">
      <c r="B29" s="60"/>
      <c r="C29" s="61"/>
      <c r="D29" s="29">
        <v>25</v>
      </c>
      <c r="E29" s="29">
        <f t="shared" si="7"/>
        <v>24</v>
      </c>
      <c r="F29" s="21" t="str">
        <f t="shared" si="11"/>
        <v/>
      </c>
      <c r="G29" s="13" t="str">
        <f t="shared" si="1"/>
        <v/>
      </c>
      <c r="H29" s="14" t="str">
        <f t="shared" si="8"/>
        <v/>
      </c>
      <c r="I29" s="15"/>
      <c r="J29" s="16"/>
      <c r="K29" s="1" t="str">
        <f t="shared" si="9"/>
        <v/>
      </c>
      <c r="L29" s="32">
        <f t="shared" si="10"/>
        <v>22600</v>
      </c>
      <c r="M29" s="9" t="str">
        <f t="shared" si="3"/>
        <v>x</v>
      </c>
    </row>
    <row r="30" spans="2:13" ht="12.95" customHeight="1" thickBot="1" x14ac:dyDescent="0.25">
      <c r="B30" s="62" t="s">
        <v>15</v>
      </c>
      <c r="C30" s="63" t="s">
        <v>19</v>
      </c>
      <c r="D30" s="29">
        <v>26</v>
      </c>
      <c r="E30" s="29">
        <f t="shared" si="7"/>
        <v>25</v>
      </c>
      <c r="F30" s="21" t="str">
        <f t="shared" si="11"/>
        <v/>
      </c>
      <c r="G30" s="13" t="str">
        <f t="shared" si="1"/>
        <v/>
      </c>
      <c r="H30" s="14" t="str">
        <f t="shared" si="8"/>
        <v/>
      </c>
      <c r="I30" s="15"/>
      <c r="J30" s="16"/>
      <c r="K30" s="1" t="str">
        <f t="shared" si="9"/>
        <v/>
      </c>
      <c r="L30" s="32">
        <f t="shared" si="10"/>
        <v>22500</v>
      </c>
      <c r="M30" s="9" t="str">
        <f t="shared" si="3"/>
        <v>x</v>
      </c>
    </row>
    <row r="31" spans="2:13" ht="12.95" customHeight="1" thickBot="1" x14ac:dyDescent="0.25">
      <c r="B31" s="62"/>
      <c r="C31" s="63"/>
      <c r="D31" s="29">
        <v>27</v>
      </c>
      <c r="E31" s="29">
        <f t="shared" si="7"/>
        <v>26</v>
      </c>
      <c r="F31" s="21" t="str">
        <f t="shared" si="11"/>
        <v/>
      </c>
      <c r="G31" s="13" t="str">
        <f t="shared" si="1"/>
        <v/>
      </c>
      <c r="H31" s="14" t="str">
        <f t="shared" si="8"/>
        <v/>
      </c>
      <c r="I31" s="15"/>
      <c r="J31" s="16"/>
      <c r="K31" s="1" t="str">
        <f t="shared" si="9"/>
        <v/>
      </c>
      <c r="L31" s="32">
        <f t="shared" si="10"/>
        <v>22400</v>
      </c>
      <c r="M31" s="9" t="str">
        <f t="shared" si="3"/>
        <v>x</v>
      </c>
    </row>
    <row r="32" spans="2:13" ht="12.95" customHeight="1" x14ac:dyDescent="0.2">
      <c r="B32" s="12">
        <v>19000</v>
      </c>
      <c r="C32" s="10">
        <f>((C10-C28)/10000*C14)+1</f>
        <v>251</v>
      </c>
      <c r="D32" s="29">
        <v>28</v>
      </c>
      <c r="E32" s="29">
        <f t="shared" si="7"/>
        <v>27</v>
      </c>
      <c r="F32" s="21" t="str">
        <f t="shared" si="11"/>
        <v/>
      </c>
      <c r="G32" s="13" t="str">
        <f t="shared" si="1"/>
        <v/>
      </c>
      <c r="H32" s="14" t="str">
        <f t="shared" si="8"/>
        <v/>
      </c>
      <c r="I32" s="15"/>
      <c r="J32" s="16"/>
      <c r="K32" s="1" t="str">
        <f t="shared" si="9"/>
        <v/>
      </c>
      <c r="L32" s="32">
        <f t="shared" si="10"/>
        <v>22300</v>
      </c>
      <c r="M32" s="9" t="str">
        <f t="shared" si="3"/>
        <v>x</v>
      </c>
    </row>
    <row r="33" spans="2:13" ht="12.95" customHeight="1" x14ac:dyDescent="0.2">
      <c r="B33" s="11"/>
      <c r="C33" s="12">
        <f>C4+C16</f>
        <v>1000</v>
      </c>
      <c r="D33" s="29">
        <v>29</v>
      </c>
      <c r="E33" s="29">
        <f t="shared" si="7"/>
        <v>28</v>
      </c>
      <c r="F33" s="21" t="str">
        <f t="shared" si="11"/>
        <v/>
      </c>
      <c r="G33" s="13" t="str">
        <f t="shared" si="1"/>
        <v/>
      </c>
      <c r="H33" s="14" t="str">
        <f t="shared" si="8"/>
        <v/>
      </c>
      <c r="I33" s="15"/>
      <c r="J33" s="16"/>
      <c r="K33" s="1" t="str">
        <f t="shared" si="9"/>
        <v/>
      </c>
      <c r="L33" s="32">
        <f t="shared" si="10"/>
        <v>22200</v>
      </c>
      <c r="M33" s="9" t="str">
        <f t="shared" si="3"/>
        <v>x</v>
      </c>
    </row>
    <row r="34" spans="2:13" ht="12.95" customHeight="1" x14ac:dyDescent="0.2">
      <c r="B34" s="9" t="s">
        <v>16</v>
      </c>
      <c r="C34" s="12">
        <f>IF($C$33-$C$35&lt;0,0,$C$33-$C$35)</f>
        <v>455</v>
      </c>
      <c r="D34" s="29">
        <v>30</v>
      </c>
      <c r="E34" s="29">
        <f t="shared" si="7"/>
        <v>29</v>
      </c>
      <c r="F34" s="21" t="str">
        <f t="shared" si="11"/>
        <v/>
      </c>
      <c r="G34" s="13" t="str">
        <f t="shared" si="1"/>
        <v/>
      </c>
      <c r="H34" s="14" t="str">
        <f t="shared" si="8"/>
        <v/>
      </c>
      <c r="I34" s="15"/>
      <c r="J34" s="16"/>
      <c r="K34" s="1" t="str">
        <f t="shared" si="9"/>
        <v/>
      </c>
      <c r="L34" s="32">
        <f t="shared" si="10"/>
        <v>22100</v>
      </c>
      <c r="M34" s="9" t="str">
        <f t="shared" si="3"/>
        <v>x</v>
      </c>
    </row>
    <row r="35" spans="2:13" ht="12.95" customHeight="1" x14ac:dyDescent="0.2">
      <c r="B35" s="9" t="s">
        <v>17</v>
      </c>
      <c r="C35" s="12">
        <f>IF(C6&gt;=0,C6,0)</f>
        <v>545</v>
      </c>
      <c r="D35" s="29">
        <v>31</v>
      </c>
      <c r="E35" s="29">
        <f t="shared" si="7"/>
        <v>30</v>
      </c>
      <c r="F35" s="21" t="str">
        <f t="shared" si="11"/>
        <v/>
      </c>
      <c r="G35" s="13" t="str">
        <f t="shared" si="1"/>
        <v/>
      </c>
      <c r="H35" s="14" t="str">
        <f t="shared" si="8"/>
        <v/>
      </c>
      <c r="I35" s="15"/>
      <c r="J35" s="16"/>
      <c r="K35" s="1" t="str">
        <f t="shared" si="9"/>
        <v/>
      </c>
      <c r="L35" s="32">
        <f t="shared" si="10"/>
        <v>22000</v>
      </c>
      <c r="M35" s="9" t="str">
        <f t="shared" si="3"/>
        <v>x</v>
      </c>
    </row>
    <row r="36" spans="2:13" ht="12.95" customHeight="1" x14ac:dyDescent="0.2">
      <c r="B36" s="9" t="s">
        <v>16</v>
      </c>
      <c r="C36" s="12">
        <f>IF($C$33-$C$35&lt;0,0,$C$33-$C$35)</f>
        <v>455</v>
      </c>
      <c r="D36" s="29">
        <v>32</v>
      </c>
      <c r="E36" s="29">
        <f t="shared" si="7"/>
        <v>31</v>
      </c>
      <c r="F36" s="21" t="str">
        <f t="shared" si="11"/>
        <v/>
      </c>
      <c r="G36" s="13" t="str">
        <f t="shared" si="1"/>
        <v/>
      </c>
      <c r="H36" s="14" t="str">
        <f t="shared" si="8"/>
        <v/>
      </c>
      <c r="I36" s="15"/>
      <c r="J36" s="16"/>
      <c r="K36" s="1" t="str">
        <f t="shared" si="9"/>
        <v/>
      </c>
      <c r="L36" s="32">
        <f t="shared" si="10"/>
        <v>21900</v>
      </c>
      <c r="M36" s="9" t="str">
        <f t="shared" si="3"/>
        <v>x</v>
      </c>
    </row>
    <row r="37" spans="2:13" ht="12.95" customHeight="1" x14ac:dyDescent="0.2">
      <c r="B37" s="4"/>
      <c r="C37" s="4"/>
      <c r="D37" s="29">
        <v>33</v>
      </c>
      <c r="E37" s="29">
        <f t="shared" si="7"/>
        <v>32</v>
      </c>
      <c r="F37" s="21" t="str">
        <f t="shared" si="11"/>
        <v/>
      </c>
      <c r="G37" s="13" t="str">
        <f t="shared" si="1"/>
        <v/>
      </c>
      <c r="H37" s="14" t="str">
        <f t="shared" si="8"/>
        <v/>
      </c>
      <c r="I37" s="15"/>
      <c r="J37" s="16"/>
      <c r="K37" s="1" t="str">
        <f t="shared" si="9"/>
        <v/>
      </c>
      <c r="L37" s="32">
        <f t="shared" si="10"/>
        <v>21800</v>
      </c>
      <c r="M37" s="9" t="str">
        <f t="shared" ref="M37:M68" si="12">IF(L37&gt;=$C$28,"x","")</f>
        <v>x</v>
      </c>
    </row>
    <row r="38" spans="2:13" ht="12.95" customHeight="1" x14ac:dyDescent="0.2">
      <c r="B38" s="6"/>
      <c r="C38" s="6"/>
      <c r="D38" s="29">
        <v>34</v>
      </c>
      <c r="E38" s="29">
        <f t="shared" si="7"/>
        <v>33</v>
      </c>
      <c r="F38" s="21" t="str">
        <f t="shared" si="11"/>
        <v/>
      </c>
      <c r="G38" s="13" t="str">
        <f t="shared" si="1"/>
        <v/>
      </c>
      <c r="H38" s="14" t="str">
        <f t="shared" si="8"/>
        <v/>
      </c>
      <c r="I38" s="15"/>
      <c r="J38" s="16"/>
      <c r="K38" s="1" t="str">
        <f t="shared" si="9"/>
        <v/>
      </c>
      <c r="L38" s="32">
        <f t="shared" si="10"/>
        <v>21700</v>
      </c>
      <c r="M38" s="9" t="str">
        <f t="shared" si="12"/>
        <v>x</v>
      </c>
    </row>
    <row r="39" spans="2:13" ht="12.95" customHeight="1" x14ac:dyDescent="0.2">
      <c r="D39" s="29">
        <v>35</v>
      </c>
      <c r="E39" s="29">
        <f t="shared" si="7"/>
        <v>34</v>
      </c>
      <c r="F39" s="21" t="str">
        <f t="shared" si="11"/>
        <v/>
      </c>
      <c r="G39" s="13" t="str">
        <f t="shared" si="1"/>
        <v/>
      </c>
      <c r="H39" s="14" t="str">
        <f t="shared" si="8"/>
        <v/>
      </c>
      <c r="I39" s="15"/>
      <c r="J39" s="16"/>
      <c r="K39" s="1" t="str">
        <f t="shared" si="9"/>
        <v/>
      </c>
      <c r="L39" s="32">
        <f t="shared" si="10"/>
        <v>21600</v>
      </c>
      <c r="M39" s="9" t="str">
        <f t="shared" si="12"/>
        <v>x</v>
      </c>
    </row>
    <row r="40" spans="2:13" ht="12.95" customHeight="1" x14ac:dyDescent="0.2">
      <c r="D40" s="29">
        <v>36</v>
      </c>
      <c r="E40" s="29">
        <f t="shared" si="7"/>
        <v>35</v>
      </c>
      <c r="F40" s="21" t="str">
        <f t="shared" si="11"/>
        <v/>
      </c>
      <c r="G40" s="13" t="str">
        <f t="shared" si="1"/>
        <v/>
      </c>
      <c r="H40" s="14" t="str">
        <f t="shared" si="8"/>
        <v/>
      </c>
      <c r="I40" s="15"/>
      <c r="J40" s="16"/>
      <c r="K40" s="1" t="str">
        <f t="shared" si="9"/>
        <v/>
      </c>
      <c r="L40" s="32">
        <f t="shared" si="10"/>
        <v>21500</v>
      </c>
      <c r="M40" s="9" t="str">
        <f t="shared" si="12"/>
        <v>x</v>
      </c>
    </row>
    <row r="41" spans="2:13" ht="12.95" customHeight="1" x14ac:dyDescent="0.2">
      <c r="D41" s="29">
        <v>37</v>
      </c>
      <c r="E41" s="29">
        <f t="shared" si="7"/>
        <v>36</v>
      </c>
      <c r="F41" s="21" t="str">
        <f t="shared" si="11"/>
        <v/>
      </c>
      <c r="G41" s="13" t="str">
        <f t="shared" si="1"/>
        <v/>
      </c>
      <c r="H41" s="14" t="str">
        <f t="shared" si="8"/>
        <v/>
      </c>
      <c r="I41" s="15"/>
      <c r="J41" s="16"/>
      <c r="K41" s="1" t="str">
        <f t="shared" si="9"/>
        <v/>
      </c>
      <c r="L41" s="32">
        <f t="shared" si="10"/>
        <v>21400</v>
      </c>
      <c r="M41" s="9" t="str">
        <f t="shared" si="12"/>
        <v>x</v>
      </c>
    </row>
    <row r="42" spans="2:13" ht="12.95" customHeight="1" x14ac:dyDescent="0.2">
      <c r="D42" s="29">
        <v>38</v>
      </c>
      <c r="E42" s="29">
        <f t="shared" si="7"/>
        <v>37</v>
      </c>
      <c r="F42" s="21" t="str">
        <f t="shared" si="11"/>
        <v/>
      </c>
      <c r="G42" s="13" t="str">
        <f t="shared" si="1"/>
        <v/>
      </c>
      <c r="H42" s="14" t="str">
        <f t="shared" si="8"/>
        <v/>
      </c>
      <c r="I42" s="15"/>
      <c r="J42" s="16"/>
      <c r="K42" s="1" t="str">
        <f t="shared" si="9"/>
        <v/>
      </c>
      <c r="L42" s="32">
        <f t="shared" si="10"/>
        <v>21300</v>
      </c>
      <c r="M42" s="9" t="str">
        <f t="shared" si="12"/>
        <v>x</v>
      </c>
    </row>
    <row r="43" spans="2:13" ht="12.95" customHeight="1" x14ac:dyDescent="0.2">
      <c r="D43" s="29">
        <v>39</v>
      </c>
      <c r="E43" s="29">
        <f t="shared" si="7"/>
        <v>38</v>
      </c>
      <c r="F43" s="21" t="str">
        <f t="shared" si="11"/>
        <v/>
      </c>
      <c r="G43" s="13" t="str">
        <f t="shared" si="1"/>
        <v/>
      </c>
      <c r="H43" s="14" t="str">
        <f t="shared" si="8"/>
        <v/>
      </c>
      <c r="I43" s="15"/>
      <c r="J43" s="16"/>
      <c r="K43" s="1" t="str">
        <f t="shared" si="9"/>
        <v/>
      </c>
      <c r="L43" s="32">
        <f t="shared" si="10"/>
        <v>21200</v>
      </c>
      <c r="M43" s="9" t="str">
        <f t="shared" si="12"/>
        <v>x</v>
      </c>
    </row>
    <row r="44" spans="2:13" ht="12.95" customHeight="1" x14ac:dyDescent="0.2">
      <c r="D44" s="29">
        <v>40</v>
      </c>
      <c r="E44" s="29">
        <f t="shared" si="7"/>
        <v>39</v>
      </c>
      <c r="F44" s="21" t="str">
        <f t="shared" si="11"/>
        <v/>
      </c>
      <c r="G44" s="13" t="str">
        <f t="shared" si="1"/>
        <v/>
      </c>
      <c r="H44" s="14" t="str">
        <f t="shared" si="8"/>
        <v/>
      </c>
      <c r="I44" s="15"/>
      <c r="J44" s="16"/>
      <c r="K44" s="1" t="str">
        <f t="shared" si="9"/>
        <v/>
      </c>
      <c r="L44" s="32">
        <f t="shared" si="10"/>
        <v>21100</v>
      </c>
      <c r="M44" s="9" t="str">
        <f t="shared" si="12"/>
        <v>x</v>
      </c>
    </row>
    <row r="45" spans="2:13" ht="12.95" customHeight="1" x14ac:dyDescent="0.2">
      <c r="D45" s="29">
        <v>41</v>
      </c>
      <c r="E45" s="29">
        <f t="shared" si="7"/>
        <v>40</v>
      </c>
      <c r="F45" s="21" t="str">
        <f t="shared" si="11"/>
        <v/>
      </c>
      <c r="G45" s="13" t="str">
        <f t="shared" si="1"/>
        <v/>
      </c>
      <c r="H45" s="14" t="str">
        <f t="shared" si="8"/>
        <v/>
      </c>
      <c r="I45" s="15"/>
      <c r="J45" s="16"/>
      <c r="K45" s="1" t="str">
        <f t="shared" si="9"/>
        <v/>
      </c>
      <c r="L45" s="32">
        <f t="shared" si="10"/>
        <v>21000</v>
      </c>
      <c r="M45" s="9" t="str">
        <f t="shared" si="12"/>
        <v>x</v>
      </c>
    </row>
    <row r="46" spans="2:13" ht="12.95" customHeight="1" x14ac:dyDescent="0.2">
      <c r="D46" s="29">
        <v>42</v>
      </c>
      <c r="E46" s="29">
        <f t="shared" si="7"/>
        <v>41</v>
      </c>
      <c r="F46" s="21" t="str">
        <f t="shared" si="11"/>
        <v/>
      </c>
      <c r="G46" s="13" t="str">
        <f t="shared" si="1"/>
        <v/>
      </c>
      <c r="H46" s="14" t="str">
        <f t="shared" si="8"/>
        <v/>
      </c>
      <c r="I46" s="15"/>
      <c r="J46" s="16"/>
      <c r="K46" s="1" t="str">
        <f t="shared" si="9"/>
        <v/>
      </c>
      <c r="L46" s="32">
        <f t="shared" si="10"/>
        <v>20900</v>
      </c>
      <c r="M46" s="9" t="str">
        <f t="shared" si="12"/>
        <v>x</v>
      </c>
    </row>
    <row r="47" spans="2:13" ht="12.95" customHeight="1" x14ac:dyDescent="0.2">
      <c r="D47" s="29">
        <v>43</v>
      </c>
      <c r="E47" s="29">
        <f t="shared" si="7"/>
        <v>42</v>
      </c>
      <c r="F47" s="21" t="str">
        <f t="shared" si="11"/>
        <v/>
      </c>
      <c r="G47" s="13" t="str">
        <f t="shared" si="1"/>
        <v/>
      </c>
      <c r="H47" s="14" t="str">
        <f t="shared" si="8"/>
        <v/>
      </c>
      <c r="I47" s="15"/>
      <c r="J47" s="16"/>
      <c r="K47" s="1" t="str">
        <f t="shared" si="9"/>
        <v/>
      </c>
      <c r="L47" s="32">
        <f t="shared" si="10"/>
        <v>20800</v>
      </c>
      <c r="M47" s="9" t="str">
        <f t="shared" si="12"/>
        <v>x</v>
      </c>
    </row>
    <row r="48" spans="2:13" ht="12.95" customHeight="1" x14ac:dyDescent="0.2">
      <c r="D48" s="29">
        <v>44</v>
      </c>
      <c r="E48" s="29">
        <f t="shared" si="7"/>
        <v>43</v>
      </c>
      <c r="F48" s="21" t="str">
        <f t="shared" si="11"/>
        <v/>
      </c>
      <c r="G48" s="13" t="str">
        <f t="shared" si="1"/>
        <v/>
      </c>
      <c r="H48" s="14" t="str">
        <f t="shared" si="8"/>
        <v/>
      </c>
      <c r="I48" s="15"/>
      <c r="J48" s="16"/>
      <c r="K48" s="1" t="str">
        <f t="shared" si="9"/>
        <v/>
      </c>
      <c r="L48" s="32">
        <f t="shared" si="10"/>
        <v>20700</v>
      </c>
      <c r="M48" s="9" t="str">
        <f t="shared" si="12"/>
        <v>x</v>
      </c>
    </row>
    <row r="49" spans="4:13" ht="12.95" customHeight="1" x14ac:dyDescent="0.2">
      <c r="D49" s="29">
        <v>45</v>
      </c>
      <c r="E49" s="29">
        <f t="shared" si="7"/>
        <v>44</v>
      </c>
      <c r="F49" s="21" t="str">
        <f t="shared" si="11"/>
        <v/>
      </c>
      <c r="G49" s="13" t="str">
        <f t="shared" si="1"/>
        <v/>
      </c>
      <c r="H49" s="14" t="str">
        <f t="shared" si="8"/>
        <v/>
      </c>
      <c r="I49" s="15"/>
      <c r="J49" s="16"/>
      <c r="K49" s="1" t="str">
        <f t="shared" si="9"/>
        <v/>
      </c>
      <c r="L49" s="32">
        <f t="shared" si="10"/>
        <v>20600</v>
      </c>
      <c r="M49" s="9" t="str">
        <f t="shared" si="12"/>
        <v>x</v>
      </c>
    </row>
    <row r="50" spans="4:13" ht="12.95" customHeight="1" x14ac:dyDescent="0.2">
      <c r="D50" s="29">
        <v>46</v>
      </c>
      <c r="E50" s="29">
        <f t="shared" si="7"/>
        <v>45</v>
      </c>
      <c r="F50" s="21" t="str">
        <f t="shared" si="11"/>
        <v/>
      </c>
      <c r="G50" s="13" t="str">
        <f t="shared" si="1"/>
        <v/>
      </c>
      <c r="H50" s="14" t="str">
        <f t="shared" si="8"/>
        <v/>
      </c>
      <c r="I50" s="15"/>
      <c r="J50" s="16"/>
      <c r="K50" s="1" t="str">
        <f t="shared" si="9"/>
        <v/>
      </c>
      <c r="L50" s="32">
        <f t="shared" si="10"/>
        <v>20500</v>
      </c>
      <c r="M50" s="9" t="str">
        <f t="shared" si="12"/>
        <v>x</v>
      </c>
    </row>
    <row r="51" spans="4:13" ht="12.95" customHeight="1" x14ac:dyDescent="0.2">
      <c r="D51" s="29">
        <v>47</v>
      </c>
      <c r="E51" s="29">
        <f t="shared" si="7"/>
        <v>46</v>
      </c>
      <c r="F51" s="21" t="str">
        <f t="shared" si="11"/>
        <v/>
      </c>
      <c r="G51" s="13" t="str">
        <f t="shared" si="1"/>
        <v/>
      </c>
      <c r="H51" s="14" t="str">
        <f t="shared" si="8"/>
        <v/>
      </c>
      <c r="I51" s="15"/>
      <c r="J51" s="16"/>
      <c r="K51" s="1" t="str">
        <f t="shared" si="9"/>
        <v/>
      </c>
      <c r="L51" s="32">
        <f t="shared" si="10"/>
        <v>20400</v>
      </c>
      <c r="M51" s="9" t="str">
        <f t="shared" si="12"/>
        <v>x</v>
      </c>
    </row>
    <row r="52" spans="4:13" ht="12.95" customHeight="1" x14ac:dyDescent="0.2">
      <c r="D52" s="29">
        <v>48</v>
      </c>
      <c r="E52" s="29">
        <f t="shared" ref="E52:E69" si="13">E51+1</f>
        <v>47</v>
      </c>
      <c r="F52" s="21" t="str">
        <f t="shared" si="11"/>
        <v/>
      </c>
      <c r="G52" s="13" t="str">
        <f t="shared" si="1"/>
        <v/>
      </c>
      <c r="H52" s="14" t="str">
        <f t="shared" ref="H52:H83" si="14">IF(I52="",IF(F52=D52,H51-$C$14,""),I52)</f>
        <v/>
      </c>
      <c r="I52" s="15"/>
      <c r="J52" s="16"/>
      <c r="K52" s="1" t="str">
        <f t="shared" ref="K52:K68" si="15">IF(H52&lt;0,"x","")</f>
        <v/>
      </c>
      <c r="L52" s="32">
        <f t="shared" ref="L52:L70" si="16">IF(I52="",L51-$C$14,I52)</f>
        <v>20300</v>
      </c>
      <c r="M52" s="9" t="str">
        <f t="shared" si="12"/>
        <v>x</v>
      </c>
    </row>
    <row r="53" spans="4:13" ht="12.95" customHeight="1" x14ac:dyDescent="0.2">
      <c r="D53" s="29">
        <v>49</v>
      </c>
      <c r="E53" s="29">
        <f t="shared" si="13"/>
        <v>48</v>
      </c>
      <c r="F53" s="21" t="str">
        <f t="shared" si="11"/>
        <v/>
      </c>
      <c r="G53" s="13" t="str">
        <f t="shared" si="1"/>
        <v/>
      </c>
      <c r="H53" s="14" t="str">
        <f t="shared" si="14"/>
        <v/>
      </c>
      <c r="I53" s="15"/>
      <c r="J53" s="16"/>
      <c r="K53" s="1" t="str">
        <f t="shared" si="15"/>
        <v/>
      </c>
      <c r="L53" s="32">
        <f t="shared" si="16"/>
        <v>20200</v>
      </c>
      <c r="M53" s="9" t="str">
        <f t="shared" si="12"/>
        <v>x</v>
      </c>
    </row>
    <row r="54" spans="4:13" ht="12.95" customHeight="1" x14ac:dyDescent="0.2">
      <c r="D54" s="29">
        <v>50</v>
      </c>
      <c r="E54" s="29">
        <f t="shared" si="13"/>
        <v>49</v>
      </c>
      <c r="F54" s="21" t="str">
        <f t="shared" si="11"/>
        <v/>
      </c>
      <c r="G54" s="13" t="str">
        <f t="shared" si="1"/>
        <v/>
      </c>
      <c r="H54" s="14" t="str">
        <f t="shared" si="14"/>
        <v/>
      </c>
      <c r="I54" s="15"/>
      <c r="J54" s="16"/>
      <c r="K54" s="1" t="str">
        <f t="shared" si="15"/>
        <v/>
      </c>
      <c r="L54" s="32">
        <f t="shared" si="16"/>
        <v>20100</v>
      </c>
      <c r="M54" s="9" t="str">
        <f t="shared" si="12"/>
        <v>x</v>
      </c>
    </row>
    <row r="55" spans="4:13" ht="12.95" customHeight="1" x14ac:dyDescent="0.2">
      <c r="D55" s="29">
        <v>51</v>
      </c>
      <c r="E55" s="29">
        <f t="shared" si="13"/>
        <v>50</v>
      </c>
      <c r="F55" s="21" t="str">
        <f t="shared" si="11"/>
        <v/>
      </c>
      <c r="G55" s="13" t="str">
        <f t="shared" si="1"/>
        <v/>
      </c>
      <c r="H55" s="14" t="str">
        <f t="shared" si="14"/>
        <v/>
      </c>
      <c r="I55" s="15"/>
      <c r="J55" s="16"/>
      <c r="K55" s="1" t="str">
        <f t="shared" si="15"/>
        <v/>
      </c>
      <c r="L55" s="32">
        <f t="shared" si="16"/>
        <v>20000</v>
      </c>
      <c r="M55" s="9" t="str">
        <f t="shared" si="12"/>
        <v>x</v>
      </c>
    </row>
    <row r="56" spans="4:13" ht="12.95" customHeight="1" x14ac:dyDescent="0.2">
      <c r="D56" s="29">
        <v>52</v>
      </c>
      <c r="E56" s="29">
        <f t="shared" si="13"/>
        <v>51</v>
      </c>
      <c r="F56" s="21" t="str">
        <f t="shared" si="11"/>
        <v/>
      </c>
      <c r="G56" s="13" t="str">
        <f t="shared" si="1"/>
        <v/>
      </c>
      <c r="H56" s="14" t="str">
        <f t="shared" si="14"/>
        <v/>
      </c>
      <c r="I56" s="15"/>
      <c r="J56" s="16"/>
      <c r="K56" s="1" t="str">
        <f t="shared" si="15"/>
        <v/>
      </c>
      <c r="L56" s="32">
        <f t="shared" si="16"/>
        <v>19900</v>
      </c>
      <c r="M56" s="9" t="str">
        <f t="shared" si="12"/>
        <v>x</v>
      </c>
    </row>
    <row r="57" spans="4:13" ht="12.95" customHeight="1" x14ac:dyDescent="0.2">
      <c r="D57" s="29">
        <v>53</v>
      </c>
      <c r="E57" s="29">
        <f t="shared" si="13"/>
        <v>52</v>
      </c>
      <c r="F57" s="21" t="str">
        <f t="shared" si="11"/>
        <v/>
      </c>
      <c r="G57" s="13" t="str">
        <f t="shared" si="1"/>
        <v/>
      </c>
      <c r="H57" s="14" t="str">
        <f t="shared" si="14"/>
        <v/>
      </c>
      <c r="I57" s="15"/>
      <c r="J57" s="16"/>
      <c r="K57" s="1" t="str">
        <f t="shared" si="15"/>
        <v/>
      </c>
      <c r="L57" s="32">
        <f t="shared" si="16"/>
        <v>19800</v>
      </c>
      <c r="M57" s="9" t="str">
        <f t="shared" si="12"/>
        <v>x</v>
      </c>
    </row>
    <row r="58" spans="4:13" ht="12.95" customHeight="1" x14ac:dyDescent="0.2">
      <c r="D58" s="29">
        <v>54</v>
      </c>
      <c r="E58" s="29">
        <f t="shared" si="13"/>
        <v>53</v>
      </c>
      <c r="F58" s="21" t="str">
        <f t="shared" si="11"/>
        <v/>
      </c>
      <c r="G58" s="13" t="str">
        <f t="shared" si="1"/>
        <v/>
      </c>
      <c r="H58" s="14" t="str">
        <f t="shared" si="14"/>
        <v/>
      </c>
      <c r="I58" s="15"/>
      <c r="J58" s="16"/>
      <c r="K58" s="1" t="str">
        <f t="shared" si="15"/>
        <v/>
      </c>
      <c r="L58" s="32">
        <f t="shared" si="16"/>
        <v>19700</v>
      </c>
      <c r="M58" s="9" t="str">
        <f t="shared" si="12"/>
        <v>x</v>
      </c>
    </row>
    <row r="59" spans="4:13" ht="12.95" customHeight="1" x14ac:dyDescent="0.2">
      <c r="D59" s="29">
        <v>55</v>
      </c>
      <c r="E59" s="29">
        <f t="shared" si="13"/>
        <v>54</v>
      </c>
      <c r="F59" s="21" t="str">
        <f t="shared" si="11"/>
        <v/>
      </c>
      <c r="G59" s="13" t="str">
        <f t="shared" si="1"/>
        <v/>
      </c>
      <c r="H59" s="14" t="str">
        <f t="shared" si="14"/>
        <v/>
      </c>
      <c r="I59" s="15"/>
      <c r="J59" s="16"/>
      <c r="K59" s="1" t="str">
        <f t="shared" si="15"/>
        <v/>
      </c>
      <c r="L59" s="32">
        <f t="shared" si="16"/>
        <v>19600</v>
      </c>
      <c r="M59" s="9" t="str">
        <f t="shared" si="12"/>
        <v>x</v>
      </c>
    </row>
    <row r="60" spans="4:13" ht="12.95" customHeight="1" x14ac:dyDescent="0.2">
      <c r="D60" s="29">
        <v>56</v>
      </c>
      <c r="E60" s="29">
        <f t="shared" si="13"/>
        <v>55</v>
      </c>
      <c r="F60" s="21" t="str">
        <f t="shared" si="11"/>
        <v/>
      </c>
      <c r="G60" s="13" t="str">
        <f t="shared" si="1"/>
        <v/>
      </c>
      <c r="H60" s="14" t="str">
        <f t="shared" si="14"/>
        <v/>
      </c>
      <c r="I60" s="15"/>
      <c r="J60" s="16"/>
      <c r="K60" s="1" t="str">
        <f t="shared" si="15"/>
        <v/>
      </c>
      <c r="L60" s="32">
        <f t="shared" si="16"/>
        <v>19500</v>
      </c>
      <c r="M60" s="9" t="str">
        <f t="shared" si="12"/>
        <v>x</v>
      </c>
    </row>
    <row r="61" spans="4:13" ht="12.95" customHeight="1" x14ac:dyDescent="0.2">
      <c r="D61" s="29">
        <v>57</v>
      </c>
      <c r="E61" s="29">
        <f t="shared" si="13"/>
        <v>56</v>
      </c>
      <c r="F61" s="21" t="str">
        <f t="shared" si="11"/>
        <v/>
      </c>
      <c r="G61" s="13" t="str">
        <f t="shared" si="1"/>
        <v/>
      </c>
      <c r="H61" s="14" t="str">
        <f t="shared" si="14"/>
        <v/>
      </c>
      <c r="I61" s="15"/>
      <c r="J61" s="16"/>
      <c r="K61" s="1" t="str">
        <f t="shared" si="15"/>
        <v/>
      </c>
      <c r="L61" s="32">
        <f t="shared" si="16"/>
        <v>19400</v>
      </c>
      <c r="M61" s="9" t="str">
        <f t="shared" si="12"/>
        <v>x</v>
      </c>
    </row>
    <row r="62" spans="4:13" ht="12.95" customHeight="1" x14ac:dyDescent="0.2">
      <c r="D62" s="29">
        <v>58</v>
      </c>
      <c r="E62" s="29">
        <f t="shared" si="13"/>
        <v>57</v>
      </c>
      <c r="F62" s="21" t="str">
        <f t="shared" si="11"/>
        <v/>
      </c>
      <c r="G62" s="13" t="str">
        <f t="shared" si="1"/>
        <v/>
      </c>
      <c r="H62" s="14" t="str">
        <f t="shared" si="14"/>
        <v/>
      </c>
      <c r="I62" s="15"/>
      <c r="J62" s="16"/>
      <c r="K62" s="1" t="str">
        <f t="shared" si="15"/>
        <v/>
      </c>
      <c r="L62" s="32">
        <f t="shared" si="16"/>
        <v>19300</v>
      </c>
      <c r="M62" s="9" t="str">
        <f t="shared" si="12"/>
        <v>x</v>
      </c>
    </row>
    <row r="63" spans="4:13" ht="12.95" customHeight="1" x14ac:dyDescent="0.2">
      <c r="D63" s="29">
        <v>59</v>
      </c>
      <c r="E63" s="29">
        <f t="shared" si="13"/>
        <v>58</v>
      </c>
      <c r="F63" s="21" t="str">
        <f t="shared" si="11"/>
        <v/>
      </c>
      <c r="G63" s="13" t="str">
        <f t="shared" si="1"/>
        <v/>
      </c>
      <c r="H63" s="14" t="str">
        <f t="shared" si="14"/>
        <v/>
      </c>
      <c r="I63" s="15"/>
      <c r="J63" s="16"/>
      <c r="K63" s="1" t="str">
        <f t="shared" si="15"/>
        <v/>
      </c>
      <c r="L63" s="32">
        <f t="shared" si="16"/>
        <v>19200</v>
      </c>
      <c r="M63" s="9" t="str">
        <f t="shared" si="12"/>
        <v>x</v>
      </c>
    </row>
    <row r="64" spans="4:13" ht="12.95" customHeight="1" x14ac:dyDescent="0.2">
      <c r="D64" s="29">
        <v>60</v>
      </c>
      <c r="E64" s="29">
        <f t="shared" si="13"/>
        <v>59</v>
      </c>
      <c r="F64" s="21" t="str">
        <f t="shared" si="11"/>
        <v/>
      </c>
      <c r="G64" s="13" t="str">
        <f t="shared" si="1"/>
        <v/>
      </c>
      <c r="H64" s="14" t="str">
        <f t="shared" si="14"/>
        <v/>
      </c>
      <c r="I64" s="15"/>
      <c r="J64" s="16"/>
      <c r="K64" s="1" t="str">
        <f t="shared" si="15"/>
        <v/>
      </c>
      <c r="L64" s="32">
        <f t="shared" si="16"/>
        <v>19100</v>
      </c>
      <c r="M64" s="9" t="str">
        <f t="shared" si="12"/>
        <v>x</v>
      </c>
    </row>
    <row r="65" spans="4:13" ht="12.95" customHeight="1" x14ac:dyDescent="0.2">
      <c r="D65" s="29">
        <v>61</v>
      </c>
      <c r="E65" s="29">
        <f t="shared" si="13"/>
        <v>60</v>
      </c>
      <c r="F65" s="21" t="str">
        <f t="shared" si="11"/>
        <v/>
      </c>
      <c r="G65" s="13" t="str">
        <f t="shared" si="1"/>
        <v/>
      </c>
      <c r="H65" s="14" t="str">
        <f t="shared" si="14"/>
        <v/>
      </c>
      <c r="I65" s="15"/>
      <c r="J65" s="16"/>
      <c r="K65" s="1" t="str">
        <f t="shared" si="15"/>
        <v/>
      </c>
      <c r="L65" s="32">
        <f t="shared" si="16"/>
        <v>19000</v>
      </c>
      <c r="M65" s="9" t="str">
        <f t="shared" si="12"/>
        <v>x</v>
      </c>
    </row>
    <row r="66" spans="4:13" ht="12.95" customHeight="1" x14ac:dyDescent="0.2">
      <c r="D66" s="29">
        <v>62</v>
      </c>
      <c r="E66" s="29">
        <f t="shared" si="13"/>
        <v>61</v>
      </c>
      <c r="F66" s="21" t="str">
        <f t="shared" si="11"/>
        <v/>
      </c>
      <c r="G66" s="13" t="str">
        <f t="shared" si="1"/>
        <v/>
      </c>
      <c r="H66" s="14" t="str">
        <f t="shared" si="14"/>
        <v/>
      </c>
      <c r="I66" s="15"/>
      <c r="J66" s="16"/>
      <c r="K66" s="1" t="str">
        <f t="shared" si="15"/>
        <v/>
      </c>
      <c r="L66" s="32">
        <f t="shared" si="16"/>
        <v>18900</v>
      </c>
      <c r="M66" s="9" t="str">
        <f t="shared" si="12"/>
        <v>x</v>
      </c>
    </row>
    <row r="67" spans="4:13" ht="12.95" customHeight="1" x14ac:dyDescent="0.2">
      <c r="D67" s="29">
        <v>63</v>
      </c>
      <c r="E67" s="29">
        <f t="shared" si="13"/>
        <v>62</v>
      </c>
      <c r="F67" s="21" t="str">
        <f t="shared" si="11"/>
        <v/>
      </c>
      <c r="G67" s="13" t="str">
        <f t="shared" si="1"/>
        <v/>
      </c>
      <c r="H67" s="14" t="str">
        <f t="shared" si="14"/>
        <v/>
      </c>
      <c r="I67" s="15"/>
      <c r="J67" s="16"/>
      <c r="K67" s="1" t="str">
        <f t="shared" si="15"/>
        <v/>
      </c>
      <c r="L67" s="32">
        <f t="shared" si="16"/>
        <v>18800</v>
      </c>
      <c r="M67" s="9" t="str">
        <f t="shared" si="12"/>
        <v>x</v>
      </c>
    </row>
    <row r="68" spans="4:13" ht="12.95" customHeight="1" x14ac:dyDescent="0.2">
      <c r="D68" s="29">
        <v>64</v>
      </c>
      <c r="E68" s="29">
        <f t="shared" si="13"/>
        <v>63</v>
      </c>
      <c r="F68" s="21" t="str">
        <f t="shared" si="11"/>
        <v/>
      </c>
      <c r="G68" s="13" t="str">
        <f t="shared" si="1"/>
        <v/>
      </c>
      <c r="H68" s="14" t="str">
        <f t="shared" si="14"/>
        <v/>
      </c>
      <c r="I68" s="15"/>
      <c r="J68" s="16"/>
      <c r="K68" s="1" t="str">
        <f t="shared" si="15"/>
        <v/>
      </c>
      <c r="L68" s="32">
        <f t="shared" si="16"/>
        <v>18700</v>
      </c>
      <c r="M68" s="9" t="str">
        <f t="shared" si="12"/>
        <v>x</v>
      </c>
    </row>
    <row r="69" spans="4:13" ht="12.95" customHeight="1" x14ac:dyDescent="0.2">
      <c r="D69" s="29">
        <v>65</v>
      </c>
      <c r="E69" s="29">
        <f t="shared" si="13"/>
        <v>64</v>
      </c>
      <c r="F69" s="21" t="str">
        <f t="shared" si="11"/>
        <v/>
      </c>
      <c r="G69" s="13" t="str">
        <f t="shared" ref="G69:G132" si="17">IF(K69="x",0,IF(F69=D69,IF($C$28="",IF(J69="",($C$12-H69)*$C$18,($C$12-H69)*J69),IF(J69="",($C$28-H69)*$C$18,($C$28-H69)*J69)),""))</f>
        <v/>
      </c>
      <c r="H69" s="14" t="str">
        <f t="shared" si="14"/>
        <v/>
      </c>
      <c r="I69" s="15"/>
      <c r="J69" s="16"/>
      <c r="K69" s="1" t="str">
        <f t="shared" ref="K69:K132" si="18">IF(H69&lt;0,"x","")</f>
        <v/>
      </c>
      <c r="L69" s="32">
        <f t="shared" si="16"/>
        <v>18600</v>
      </c>
      <c r="M69" s="9" t="str">
        <f t="shared" ref="M69:M100" si="19">IF(L69&gt;=$C$28,"x","")</f>
        <v>x</v>
      </c>
    </row>
    <row r="70" spans="4:13" ht="12.95" customHeight="1" x14ac:dyDescent="0.2">
      <c r="D70" s="29">
        <v>66</v>
      </c>
      <c r="E70" s="29">
        <f t="shared" ref="E70:E133" si="20">E69+1</f>
        <v>65</v>
      </c>
      <c r="F70" s="21" t="str">
        <f t="shared" si="11"/>
        <v/>
      </c>
      <c r="G70" s="13" t="str">
        <f t="shared" si="17"/>
        <v/>
      </c>
      <c r="H70" s="14" t="str">
        <f t="shared" ref="H70:H133" si="21">IF(I70="",IF(F70=D70,H69-$C$14,""),I70)</f>
        <v/>
      </c>
      <c r="I70" s="15"/>
      <c r="J70" s="16"/>
      <c r="K70" s="1" t="str">
        <f t="shared" si="18"/>
        <v/>
      </c>
      <c r="L70" s="32">
        <f t="shared" si="16"/>
        <v>18500</v>
      </c>
      <c r="M70" s="9" t="str">
        <f t="shared" ref="M70:M133" si="22">IF(L70&gt;=$C$28,"x","")</f>
        <v>x</v>
      </c>
    </row>
    <row r="71" spans="4:13" ht="12.95" customHeight="1" x14ac:dyDescent="0.2">
      <c r="D71" s="29">
        <v>67</v>
      </c>
      <c r="E71" s="29">
        <f t="shared" si="20"/>
        <v>66</v>
      </c>
      <c r="F71" s="21" t="str">
        <f t="shared" si="11"/>
        <v/>
      </c>
      <c r="G71" s="13" t="str">
        <f t="shared" si="17"/>
        <v/>
      </c>
      <c r="H71" s="14" t="str">
        <f t="shared" si="21"/>
        <v/>
      </c>
      <c r="I71" s="15"/>
      <c r="J71" s="16"/>
      <c r="K71" s="1" t="str">
        <f t="shared" si="18"/>
        <v/>
      </c>
      <c r="L71" s="32">
        <f t="shared" ref="L71:L134" si="23">IF(I71="",L70-$C$14,I71)</f>
        <v>18400</v>
      </c>
      <c r="M71" s="9" t="str">
        <f t="shared" si="22"/>
        <v>x</v>
      </c>
    </row>
    <row r="72" spans="4:13" ht="12.95" customHeight="1" x14ac:dyDescent="0.2">
      <c r="D72" s="29">
        <v>68</v>
      </c>
      <c r="E72" s="29">
        <f t="shared" si="20"/>
        <v>67</v>
      </c>
      <c r="F72" s="21" t="str">
        <f t="shared" si="11"/>
        <v/>
      </c>
      <c r="G72" s="13" t="str">
        <f t="shared" si="17"/>
        <v/>
      </c>
      <c r="H72" s="14" t="str">
        <f t="shared" si="21"/>
        <v/>
      </c>
      <c r="I72" s="15"/>
      <c r="J72" s="16"/>
      <c r="K72" s="1" t="str">
        <f t="shared" si="18"/>
        <v/>
      </c>
      <c r="L72" s="32">
        <f t="shared" si="23"/>
        <v>18300</v>
      </c>
      <c r="M72" s="9" t="str">
        <f t="shared" si="22"/>
        <v>x</v>
      </c>
    </row>
    <row r="73" spans="4:13" ht="12.95" customHeight="1" x14ac:dyDescent="0.2">
      <c r="D73" s="29">
        <v>69</v>
      </c>
      <c r="E73" s="29">
        <f t="shared" si="20"/>
        <v>68</v>
      </c>
      <c r="F73" s="21" t="str">
        <f t="shared" si="11"/>
        <v/>
      </c>
      <c r="G73" s="13" t="str">
        <f t="shared" si="17"/>
        <v/>
      </c>
      <c r="H73" s="14" t="str">
        <f t="shared" si="21"/>
        <v/>
      </c>
      <c r="I73" s="15"/>
      <c r="J73" s="16"/>
      <c r="K73" s="1" t="str">
        <f t="shared" si="18"/>
        <v/>
      </c>
      <c r="L73" s="32">
        <f t="shared" si="23"/>
        <v>18200</v>
      </c>
      <c r="M73" s="9" t="str">
        <f t="shared" si="22"/>
        <v>x</v>
      </c>
    </row>
    <row r="74" spans="4:13" ht="12.95" customHeight="1" x14ac:dyDescent="0.2">
      <c r="D74" s="29">
        <v>70</v>
      </c>
      <c r="E74" s="29">
        <f t="shared" si="20"/>
        <v>69</v>
      </c>
      <c r="F74" s="21" t="str">
        <f t="shared" si="11"/>
        <v/>
      </c>
      <c r="G74" s="13" t="str">
        <f t="shared" si="17"/>
        <v/>
      </c>
      <c r="H74" s="14" t="str">
        <f t="shared" si="21"/>
        <v/>
      </c>
      <c r="I74" s="15"/>
      <c r="J74" s="16"/>
      <c r="K74" s="1" t="str">
        <f t="shared" si="18"/>
        <v/>
      </c>
      <c r="L74" s="32">
        <f t="shared" si="23"/>
        <v>18100</v>
      </c>
      <c r="M74" s="9" t="str">
        <f t="shared" si="22"/>
        <v>x</v>
      </c>
    </row>
    <row r="75" spans="4:13" ht="12.95" customHeight="1" x14ac:dyDescent="0.2">
      <c r="D75" s="29">
        <v>71</v>
      </c>
      <c r="E75" s="29">
        <f t="shared" si="20"/>
        <v>70</v>
      </c>
      <c r="F75" s="21" t="str">
        <f t="shared" si="11"/>
        <v/>
      </c>
      <c r="G75" s="13" t="str">
        <f t="shared" si="17"/>
        <v/>
      </c>
      <c r="H75" s="14" t="str">
        <f t="shared" si="21"/>
        <v/>
      </c>
      <c r="I75" s="15"/>
      <c r="J75" s="16"/>
      <c r="K75" s="1" t="str">
        <f t="shared" si="18"/>
        <v/>
      </c>
      <c r="L75" s="32">
        <f t="shared" si="23"/>
        <v>18000</v>
      </c>
      <c r="M75" s="9" t="str">
        <f t="shared" si="22"/>
        <v>x</v>
      </c>
    </row>
    <row r="76" spans="4:13" ht="12.95" customHeight="1" x14ac:dyDescent="0.2">
      <c r="D76" s="29">
        <v>72</v>
      </c>
      <c r="E76" s="29">
        <f t="shared" si="20"/>
        <v>71</v>
      </c>
      <c r="F76" s="21" t="str">
        <f t="shared" si="11"/>
        <v/>
      </c>
      <c r="G76" s="13" t="str">
        <f t="shared" si="17"/>
        <v/>
      </c>
      <c r="H76" s="14" t="str">
        <f t="shared" si="21"/>
        <v/>
      </c>
      <c r="I76" s="15"/>
      <c r="J76" s="16"/>
      <c r="K76" s="1" t="str">
        <f t="shared" si="18"/>
        <v/>
      </c>
      <c r="L76" s="32">
        <f t="shared" si="23"/>
        <v>17900</v>
      </c>
      <c r="M76" s="9" t="str">
        <f t="shared" si="22"/>
        <v>x</v>
      </c>
    </row>
    <row r="77" spans="4:13" ht="12.95" customHeight="1" x14ac:dyDescent="0.2">
      <c r="D77" s="29">
        <v>73</v>
      </c>
      <c r="E77" s="29">
        <f t="shared" si="20"/>
        <v>72</v>
      </c>
      <c r="F77" s="21" t="str">
        <f t="shared" si="11"/>
        <v/>
      </c>
      <c r="G77" s="13" t="str">
        <f t="shared" si="17"/>
        <v/>
      </c>
      <c r="H77" s="14" t="str">
        <f t="shared" si="21"/>
        <v/>
      </c>
      <c r="I77" s="15"/>
      <c r="J77" s="16"/>
      <c r="K77" s="1" t="str">
        <f t="shared" si="18"/>
        <v/>
      </c>
      <c r="L77" s="32">
        <f t="shared" si="23"/>
        <v>17800</v>
      </c>
      <c r="M77" s="9" t="str">
        <f t="shared" si="22"/>
        <v>x</v>
      </c>
    </row>
    <row r="78" spans="4:13" ht="12.95" customHeight="1" x14ac:dyDescent="0.2">
      <c r="D78" s="29">
        <v>74</v>
      </c>
      <c r="E78" s="29">
        <f t="shared" si="20"/>
        <v>73</v>
      </c>
      <c r="F78" s="21" t="str">
        <f t="shared" si="11"/>
        <v/>
      </c>
      <c r="G78" s="13" t="str">
        <f t="shared" si="17"/>
        <v/>
      </c>
      <c r="H78" s="14" t="str">
        <f t="shared" si="21"/>
        <v/>
      </c>
      <c r="I78" s="15"/>
      <c r="J78" s="16"/>
      <c r="K78" s="1" t="str">
        <f t="shared" si="18"/>
        <v/>
      </c>
      <c r="L78" s="32">
        <f t="shared" si="23"/>
        <v>17700</v>
      </c>
      <c r="M78" s="9" t="str">
        <f t="shared" si="22"/>
        <v>x</v>
      </c>
    </row>
    <row r="79" spans="4:13" ht="12.95" customHeight="1" x14ac:dyDescent="0.2">
      <c r="D79" s="29">
        <v>75</v>
      </c>
      <c r="E79" s="29">
        <f t="shared" si="20"/>
        <v>74</v>
      </c>
      <c r="F79" s="21" t="str">
        <f t="shared" si="11"/>
        <v/>
      </c>
      <c r="G79" s="13" t="str">
        <f t="shared" si="17"/>
        <v/>
      </c>
      <c r="H79" s="14" t="str">
        <f t="shared" si="21"/>
        <v/>
      </c>
      <c r="I79" s="15"/>
      <c r="J79" s="16"/>
      <c r="K79" s="1" t="str">
        <f t="shared" si="18"/>
        <v/>
      </c>
      <c r="L79" s="32">
        <f t="shared" si="23"/>
        <v>17600</v>
      </c>
      <c r="M79" s="9" t="str">
        <f t="shared" si="22"/>
        <v>x</v>
      </c>
    </row>
    <row r="80" spans="4:13" ht="12.95" customHeight="1" x14ac:dyDescent="0.2">
      <c r="D80" s="29">
        <v>76</v>
      </c>
      <c r="E80" s="29">
        <f t="shared" si="20"/>
        <v>75</v>
      </c>
      <c r="F80" s="21" t="str">
        <f t="shared" si="11"/>
        <v/>
      </c>
      <c r="G80" s="13" t="str">
        <f t="shared" si="17"/>
        <v/>
      </c>
      <c r="H80" s="14" t="str">
        <f t="shared" si="21"/>
        <v/>
      </c>
      <c r="I80" s="15"/>
      <c r="J80" s="16"/>
      <c r="K80" s="1" t="str">
        <f t="shared" si="18"/>
        <v/>
      </c>
      <c r="L80" s="32">
        <f t="shared" si="23"/>
        <v>17500</v>
      </c>
      <c r="M80" s="9" t="str">
        <f t="shared" si="22"/>
        <v>x</v>
      </c>
    </row>
    <row r="81" spans="4:13" ht="12.95" customHeight="1" x14ac:dyDescent="0.2">
      <c r="D81" s="29">
        <v>77</v>
      </c>
      <c r="E81" s="29">
        <f t="shared" si="20"/>
        <v>76</v>
      </c>
      <c r="F81" s="21" t="str">
        <f t="shared" si="11"/>
        <v/>
      </c>
      <c r="G81" s="13" t="str">
        <f t="shared" si="17"/>
        <v/>
      </c>
      <c r="H81" s="14" t="str">
        <f t="shared" si="21"/>
        <v/>
      </c>
      <c r="I81" s="15"/>
      <c r="J81" s="16"/>
      <c r="K81" s="1" t="str">
        <f t="shared" si="18"/>
        <v/>
      </c>
      <c r="L81" s="32">
        <f t="shared" si="23"/>
        <v>17400</v>
      </c>
      <c r="M81" s="9" t="str">
        <f t="shared" si="22"/>
        <v>x</v>
      </c>
    </row>
    <row r="82" spans="4:13" ht="12.95" customHeight="1" x14ac:dyDescent="0.2">
      <c r="D82" s="29">
        <v>78</v>
      </c>
      <c r="E82" s="29">
        <f t="shared" si="20"/>
        <v>77</v>
      </c>
      <c r="F82" s="21" t="str">
        <f t="shared" si="11"/>
        <v/>
      </c>
      <c r="G82" s="13" t="str">
        <f t="shared" si="17"/>
        <v/>
      </c>
      <c r="H82" s="14" t="str">
        <f t="shared" si="21"/>
        <v/>
      </c>
      <c r="I82" s="15"/>
      <c r="J82" s="16"/>
      <c r="K82" s="1" t="str">
        <f t="shared" si="18"/>
        <v/>
      </c>
      <c r="L82" s="32">
        <f t="shared" si="23"/>
        <v>17300</v>
      </c>
      <c r="M82" s="9" t="str">
        <f t="shared" si="22"/>
        <v>x</v>
      </c>
    </row>
    <row r="83" spans="4:13" ht="12.95" customHeight="1" x14ac:dyDescent="0.2">
      <c r="D83" s="29">
        <v>79</v>
      </c>
      <c r="E83" s="29">
        <f t="shared" si="20"/>
        <v>78</v>
      </c>
      <c r="F83" s="21" t="str">
        <f t="shared" si="11"/>
        <v/>
      </c>
      <c r="G83" s="13" t="str">
        <f t="shared" si="17"/>
        <v/>
      </c>
      <c r="H83" s="14" t="str">
        <f t="shared" si="21"/>
        <v/>
      </c>
      <c r="I83" s="15"/>
      <c r="J83" s="16"/>
      <c r="K83" s="1" t="str">
        <f t="shared" si="18"/>
        <v/>
      </c>
      <c r="L83" s="32">
        <f t="shared" si="23"/>
        <v>17200</v>
      </c>
      <c r="M83" s="9" t="str">
        <f t="shared" si="22"/>
        <v>x</v>
      </c>
    </row>
    <row r="84" spans="4:13" ht="12.95" customHeight="1" x14ac:dyDescent="0.2">
      <c r="D84" s="29">
        <v>80</v>
      </c>
      <c r="E84" s="29">
        <f t="shared" si="20"/>
        <v>79</v>
      </c>
      <c r="F84" s="21" t="str">
        <f t="shared" si="11"/>
        <v/>
      </c>
      <c r="G84" s="13" t="str">
        <f t="shared" si="17"/>
        <v/>
      </c>
      <c r="H84" s="14" t="str">
        <f t="shared" si="21"/>
        <v/>
      </c>
      <c r="I84" s="15"/>
      <c r="J84" s="16"/>
      <c r="K84" s="1" t="str">
        <f t="shared" si="18"/>
        <v/>
      </c>
      <c r="L84" s="32">
        <f t="shared" si="23"/>
        <v>17100</v>
      </c>
      <c r="M84" s="9" t="str">
        <f t="shared" si="22"/>
        <v>x</v>
      </c>
    </row>
    <row r="85" spans="4:13" ht="12.95" customHeight="1" x14ac:dyDescent="0.2">
      <c r="D85" s="29">
        <v>81</v>
      </c>
      <c r="E85" s="29">
        <f t="shared" si="20"/>
        <v>80</v>
      </c>
      <c r="F85" s="21" t="str">
        <f t="shared" si="11"/>
        <v/>
      </c>
      <c r="G85" s="13" t="str">
        <f t="shared" si="17"/>
        <v/>
      </c>
      <c r="H85" s="14" t="str">
        <f t="shared" si="21"/>
        <v/>
      </c>
      <c r="I85" s="15"/>
      <c r="J85" s="16"/>
      <c r="K85" s="1" t="str">
        <f t="shared" si="18"/>
        <v/>
      </c>
      <c r="L85" s="32">
        <f t="shared" si="23"/>
        <v>17000</v>
      </c>
      <c r="M85" s="9" t="str">
        <f t="shared" si="22"/>
        <v>x</v>
      </c>
    </row>
    <row r="86" spans="4:13" ht="12.95" customHeight="1" x14ac:dyDescent="0.2">
      <c r="D86" s="29">
        <v>82</v>
      </c>
      <c r="E86" s="29">
        <f t="shared" si="20"/>
        <v>81</v>
      </c>
      <c r="F86" s="21" t="str">
        <f t="shared" si="11"/>
        <v/>
      </c>
      <c r="G86" s="13" t="str">
        <f t="shared" si="17"/>
        <v/>
      </c>
      <c r="H86" s="14" t="str">
        <f t="shared" si="21"/>
        <v/>
      </c>
      <c r="I86" s="15"/>
      <c r="J86" s="16"/>
      <c r="K86" s="1" t="str">
        <f t="shared" si="18"/>
        <v/>
      </c>
      <c r="L86" s="32">
        <f t="shared" si="23"/>
        <v>16900</v>
      </c>
      <c r="M86" s="9" t="str">
        <f t="shared" si="22"/>
        <v>x</v>
      </c>
    </row>
    <row r="87" spans="4:13" ht="12.95" customHeight="1" x14ac:dyDescent="0.2">
      <c r="D87" s="29">
        <v>83</v>
      </c>
      <c r="E87" s="29">
        <f t="shared" si="20"/>
        <v>82</v>
      </c>
      <c r="F87" s="21" t="str">
        <f t="shared" si="11"/>
        <v/>
      </c>
      <c r="G87" s="13" t="str">
        <f t="shared" si="17"/>
        <v/>
      </c>
      <c r="H87" s="14" t="str">
        <f t="shared" si="21"/>
        <v/>
      </c>
      <c r="I87" s="15"/>
      <c r="J87" s="16"/>
      <c r="K87" s="1" t="str">
        <f t="shared" si="18"/>
        <v/>
      </c>
      <c r="L87" s="32">
        <f t="shared" si="23"/>
        <v>16800</v>
      </c>
      <c r="M87" s="9" t="str">
        <f t="shared" si="22"/>
        <v>x</v>
      </c>
    </row>
    <row r="88" spans="4:13" ht="12.95" customHeight="1" x14ac:dyDescent="0.2">
      <c r="D88" s="29">
        <v>84</v>
      </c>
      <c r="E88" s="29">
        <f t="shared" si="20"/>
        <v>83</v>
      </c>
      <c r="F88" s="21" t="str">
        <f t="shared" si="11"/>
        <v/>
      </c>
      <c r="G88" s="13" t="str">
        <f t="shared" si="17"/>
        <v/>
      </c>
      <c r="H88" s="14" t="str">
        <f t="shared" si="21"/>
        <v/>
      </c>
      <c r="I88" s="15"/>
      <c r="J88" s="16"/>
      <c r="K88" s="1" t="str">
        <f t="shared" si="18"/>
        <v/>
      </c>
      <c r="L88" s="32">
        <f t="shared" si="23"/>
        <v>16700</v>
      </c>
      <c r="M88" s="9" t="str">
        <f t="shared" si="22"/>
        <v>x</v>
      </c>
    </row>
    <row r="89" spans="4:13" ht="12.95" customHeight="1" x14ac:dyDescent="0.2">
      <c r="D89" s="29">
        <v>85</v>
      </c>
      <c r="E89" s="29">
        <f t="shared" si="20"/>
        <v>84</v>
      </c>
      <c r="F89" s="21" t="str">
        <f t="shared" si="11"/>
        <v/>
      </c>
      <c r="G89" s="13" t="str">
        <f t="shared" si="17"/>
        <v/>
      </c>
      <c r="H89" s="14" t="str">
        <f t="shared" si="21"/>
        <v/>
      </c>
      <c r="I89" s="15"/>
      <c r="J89" s="16"/>
      <c r="K89" s="1" t="str">
        <f t="shared" si="18"/>
        <v/>
      </c>
      <c r="L89" s="32">
        <f t="shared" si="23"/>
        <v>16600</v>
      </c>
      <c r="M89" s="9" t="str">
        <f t="shared" si="22"/>
        <v>x</v>
      </c>
    </row>
    <row r="90" spans="4:13" ht="12.95" customHeight="1" x14ac:dyDescent="0.2">
      <c r="D90" s="29">
        <v>86</v>
      </c>
      <c r="E90" s="29">
        <f t="shared" si="20"/>
        <v>85</v>
      </c>
      <c r="F90" s="21" t="str">
        <f t="shared" si="11"/>
        <v/>
      </c>
      <c r="G90" s="13" t="str">
        <f t="shared" si="17"/>
        <v/>
      </c>
      <c r="H90" s="14" t="str">
        <f t="shared" si="21"/>
        <v/>
      </c>
      <c r="I90" s="15"/>
      <c r="J90" s="16"/>
      <c r="K90" s="1" t="str">
        <f t="shared" si="18"/>
        <v/>
      </c>
      <c r="L90" s="32">
        <f t="shared" si="23"/>
        <v>16500</v>
      </c>
      <c r="M90" s="9" t="str">
        <f t="shared" si="22"/>
        <v>x</v>
      </c>
    </row>
    <row r="91" spans="4:13" ht="12.95" customHeight="1" x14ac:dyDescent="0.2">
      <c r="D91" s="29">
        <v>87</v>
      </c>
      <c r="E91" s="29">
        <f t="shared" si="20"/>
        <v>86</v>
      </c>
      <c r="F91" s="21" t="str">
        <f t="shared" ref="F91:F154" si="24">IF($C$28="",IF($C$22&gt;E91,D91,""),IF($C$30="Ja",IF(M91="x",D91,""),IF($C$22&gt;E91,D91,"")))</f>
        <v/>
      </c>
      <c r="G91" s="13" t="str">
        <f t="shared" si="17"/>
        <v/>
      </c>
      <c r="H91" s="14" t="str">
        <f t="shared" si="21"/>
        <v/>
      </c>
      <c r="I91" s="15"/>
      <c r="J91" s="16"/>
      <c r="K91" s="1" t="str">
        <f t="shared" si="18"/>
        <v/>
      </c>
      <c r="L91" s="32">
        <f t="shared" si="23"/>
        <v>16400</v>
      </c>
      <c r="M91" s="9" t="str">
        <f t="shared" si="22"/>
        <v>x</v>
      </c>
    </row>
    <row r="92" spans="4:13" ht="12.95" customHeight="1" x14ac:dyDescent="0.2">
      <c r="D92" s="29">
        <v>88</v>
      </c>
      <c r="E92" s="29">
        <f t="shared" si="20"/>
        <v>87</v>
      </c>
      <c r="F92" s="21" t="str">
        <f t="shared" si="24"/>
        <v/>
      </c>
      <c r="G92" s="13" t="str">
        <f t="shared" si="17"/>
        <v/>
      </c>
      <c r="H92" s="14" t="str">
        <f t="shared" si="21"/>
        <v/>
      </c>
      <c r="I92" s="15"/>
      <c r="J92" s="16"/>
      <c r="K92" s="1" t="str">
        <f t="shared" si="18"/>
        <v/>
      </c>
      <c r="L92" s="32">
        <f t="shared" si="23"/>
        <v>16300</v>
      </c>
      <c r="M92" s="9" t="str">
        <f t="shared" si="22"/>
        <v>x</v>
      </c>
    </row>
    <row r="93" spans="4:13" ht="12.95" customHeight="1" x14ac:dyDescent="0.2">
      <c r="D93" s="29">
        <v>89</v>
      </c>
      <c r="E93" s="29">
        <f t="shared" si="20"/>
        <v>88</v>
      </c>
      <c r="F93" s="21" t="str">
        <f t="shared" si="24"/>
        <v/>
      </c>
      <c r="G93" s="13" t="str">
        <f t="shared" si="17"/>
        <v/>
      </c>
      <c r="H93" s="14" t="str">
        <f t="shared" si="21"/>
        <v/>
      </c>
      <c r="I93" s="15"/>
      <c r="J93" s="16"/>
      <c r="K93" s="1" t="str">
        <f t="shared" si="18"/>
        <v/>
      </c>
      <c r="L93" s="32">
        <f t="shared" si="23"/>
        <v>16200</v>
      </c>
      <c r="M93" s="9" t="str">
        <f t="shared" si="22"/>
        <v>x</v>
      </c>
    </row>
    <row r="94" spans="4:13" ht="12.95" customHeight="1" x14ac:dyDescent="0.2">
      <c r="D94" s="29">
        <v>90</v>
      </c>
      <c r="E94" s="29">
        <f t="shared" si="20"/>
        <v>89</v>
      </c>
      <c r="F94" s="21" t="str">
        <f t="shared" si="24"/>
        <v/>
      </c>
      <c r="G94" s="13" t="str">
        <f t="shared" si="17"/>
        <v/>
      </c>
      <c r="H94" s="14" t="str">
        <f t="shared" si="21"/>
        <v/>
      </c>
      <c r="I94" s="15"/>
      <c r="J94" s="16"/>
      <c r="K94" s="1" t="str">
        <f t="shared" si="18"/>
        <v/>
      </c>
      <c r="L94" s="32">
        <f t="shared" si="23"/>
        <v>16100</v>
      </c>
      <c r="M94" s="9" t="str">
        <f t="shared" si="22"/>
        <v>x</v>
      </c>
    </row>
    <row r="95" spans="4:13" ht="12.95" customHeight="1" x14ac:dyDescent="0.2">
      <c r="D95" s="29">
        <v>91</v>
      </c>
      <c r="E95" s="29">
        <f t="shared" si="20"/>
        <v>90</v>
      </c>
      <c r="F95" s="21" t="str">
        <f t="shared" si="24"/>
        <v/>
      </c>
      <c r="G95" s="13" t="str">
        <f t="shared" si="17"/>
        <v/>
      </c>
      <c r="H95" s="14" t="str">
        <f t="shared" si="21"/>
        <v/>
      </c>
      <c r="I95" s="15"/>
      <c r="J95" s="16"/>
      <c r="K95" s="1" t="str">
        <f t="shared" si="18"/>
        <v/>
      </c>
      <c r="L95" s="32">
        <f t="shared" si="23"/>
        <v>16000</v>
      </c>
      <c r="M95" s="9" t="str">
        <f t="shared" si="22"/>
        <v>x</v>
      </c>
    </row>
    <row r="96" spans="4:13" ht="12.95" customHeight="1" x14ac:dyDescent="0.2">
      <c r="D96" s="29">
        <v>92</v>
      </c>
      <c r="E96" s="29">
        <f t="shared" si="20"/>
        <v>91</v>
      </c>
      <c r="F96" s="21" t="str">
        <f t="shared" si="24"/>
        <v/>
      </c>
      <c r="G96" s="13" t="str">
        <f t="shared" si="17"/>
        <v/>
      </c>
      <c r="H96" s="14" t="str">
        <f t="shared" si="21"/>
        <v/>
      </c>
      <c r="I96" s="15"/>
      <c r="J96" s="16"/>
      <c r="K96" s="1" t="str">
        <f t="shared" si="18"/>
        <v/>
      </c>
      <c r="L96" s="32">
        <f t="shared" si="23"/>
        <v>15900</v>
      </c>
      <c r="M96" s="9" t="str">
        <f t="shared" si="22"/>
        <v>x</v>
      </c>
    </row>
    <row r="97" spans="4:13" ht="12.95" customHeight="1" x14ac:dyDescent="0.2">
      <c r="D97" s="29">
        <v>93</v>
      </c>
      <c r="E97" s="29">
        <f t="shared" si="20"/>
        <v>92</v>
      </c>
      <c r="F97" s="21" t="str">
        <f t="shared" si="24"/>
        <v/>
      </c>
      <c r="G97" s="13" t="str">
        <f t="shared" si="17"/>
        <v/>
      </c>
      <c r="H97" s="14" t="str">
        <f t="shared" si="21"/>
        <v/>
      </c>
      <c r="I97" s="15"/>
      <c r="J97" s="16"/>
      <c r="K97" s="1" t="str">
        <f t="shared" si="18"/>
        <v/>
      </c>
      <c r="L97" s="32">
        <f t="shared" si="23"/>
        <v>15800</v>
      </c>
      <c r="M97" s="9" t="str">
        <f t="shared" si="22"/>
        <v>x</v>
      </c>
    </row>
    <row r="98" spans="4:13" ht="12.95" customHeight="1" x14ac:dyDescent="0.2">
      <c r="D98" s="29">
        <v>94</v>
      </c>
      <c r="E98" s="29">
        <f t="shared" si="20"/>
        <v>93</v>
      </c>
      <c r="F98" s="21" t="str">
        <f t="shared" si="24"/>
        <v/>
      </c>
      <c r="G98" s="13" t="str">
        <f t="shared" si="17"/>
        <v/>
      </c>
      <c r="H98" s="14" t="str">
        <f t="shared" si="21"/>
        <v/>
      </c>
      <c r="I98" s="15"/>
      <c r="J98" s="16"/>
      <c r="K98" s="1" t="str">
        <f t="shared" si="18"/>
        <v/>
      </c>
      <c r="L98" s="32">
        <f t="shared" si="23"/>
        <v>15700</v>
      </c>
      <c r="M98" s="9" t="str">
        <f t="shared" si="22"/>
        <v>x</v>
      </c>
    </row>
    <row r="99" spans="4:13" ht="12.95" customHeight="1" x14ac:dyDescent="0.2">
      <c r="D99" s="29">
        <v>95</v>
      </c>
      <c r="E99" s="29">
        <f t="shared" si="20"/>
        <v>94</v>
      </c>
      <c r="F99" s="21" t="str">
        <f t="shared" si="24"/>
        <v/>
      </c>
      <c r="G99" s="13" t="str">
        <f t="shared" si="17"/>
        <v/>
      </c>
      <c r="H99" s="14" t="str">
        <f t="shared" si="21"/>
        <v/>
      </c>
      <c r="I99" s="15"/>
      <c r="J99" s="16"/>
      <c r="K99" s="1" t="str">
        <f t="shared" si="18"/>
        <v/>
      </c>
      <c r="L99" s="32">
        <f t="shared" si="23"/>
        <v>15600</v>
      </c>
      <c r="M99" s="9" t="str">
        <f t="shared" si="22"/>
        <v>x</v>
      </c>
    </row>
    <row r="100" spans="4:13" ht="12.95" customHeight="1" x14ac:dyDescent="0.2">
      <c r="D100" s="29">
        <v>96</v>
      </c>
      <c r="E100" s="29">
        <f t="shared" si="20"/>
        <v>95</v>
      </c>
      <c r="F100" s="21" t="str">
        <f t="shared" si="24"/>
        <v/>
      </c>
      <c r="G100" s="13" t="str">
        <f t="shared" si="17"/>
        <v/>
      </c>
      <c r="H100" s="14" t="str">
        <f t="shared" si="21"/>
        <v/>
      </c>
      <c r="I100" s="15"/>
      <c r="J100" s="16"/>
      <c r="K100" s="1" t="str">
        <f t="shared" si="18"/>
        <v/>
      </c>
      <c r="L100" s="32">
        <f t="shared" si="23"/>
        <v>15500</v>
      </c>
      <c r="M100" s="9" t="str">
        <f t="shared" si="22"/>
        <v>x</v>
      </c>
    </row>
    <row r="101" spans="4:13" ht="12.95" customHeight="1" x14ac:dyDescent="0.2">
      <c r="D101" s="29">
        <v>97</v>
      </c>
      <c r="E101" s="29">
        <f t="shared" si="20"/>
        <v>96</v>
      </c>
      <c r="F101" s="21" t="str">
        <f t="shared" si="24"/>
        <v/>
      </c>
      <c r="G101" s="13" t="str">
        <f t="shared" si="17"/>
        <v/>
      </c>
      <c r="H101" s="14" t="str">
        <f t="shared" si="21"/>
        <v/>
      </c>
      <c r="I101" s="15"/>
      <c r="J101" s="16"/>
      <c r="K101" s="1" t="str">
        <f t="shared" si="18"/>
        <v/>
      </c>
      <c r="L101" s="32">
        <f t="shared" si="23"/>
        <v>15400</v>
      </c>
      <c r="M101" s="9" t="str">
        <f t="shared" si="22"/>
        <v>x</v>
      </c>
    </row>
    <row r="102" spans="4:13" ht="12.95" customHeight="1" x14ac:dyDescent="0.2">
      <c r="D102" s="29">
        <v>98</v>
      </c>
      <c r="E102" s="29">
        <f t="shared" si="20"/>
        <v>97</v>
      </c>
      <c r="F102" s="21" t="str">
        <f t="shared" si="24"/>
        <v/>
      </c>
      <c r="G102" s="13" t="str">
        <f t="shared" si="17"/>
        <v/>
      </c>
      <c r="H102" s="14" t="str">
        <f t="shared" si="21"/>
        <v/>
      </c>
      <c r="I102" s="15"/>
      <c r="J102" s="16"/>
      <c r="K102" s="1" t="str">
        <f t="shared" si="18"/>
        <v/>
      </c>
      <c r="L102" s="32">
        <f t="shared" si="23"/>
        <v>15300</v>
      </c>
      <c r="M102" s="9" t="str">
        <f t="shared" si="22"/>
        <v>x</v>
      </c>
    </row>
    <row r="103" spans="4:13" ht="12.95" customHeight="1" x14ac:dyDescent="0.2">
      <c r="D103" s="29">
        <v>99</v>
      </c>
      <c r="E103" s="29">
        <f t="shared" si="20"/>
        <v>98</v>
      </c>
      <c r="F103" s="21" t="str">
        <f t="shared" si="24"/>
        <v/>
      </c>
      <c r="G103" s="13" t="str">
        <f t="shared" si="17"/>
        <v/>
      </c>
      <c r="H103" s="14" t="str">
        <f t="shared" si="21"/>
        <v/>
      </c>
      <c r="I103" s="15"/>
      <c r="J103" s="16"/>
      <c r="K103" s="1" t="str">
        <f t="shared" si="18"/>
        <v/>
      </c>
      <c r="L103" s="32">
        <f t="shared" si="23"/>
        <v>15200</v>
      </c>
      <c r="M103" s="9" t="str">
        <f t="shared" si="22"/>
        <v>x</v>
      </c>
    </row>
    <row r="104" spans="4:13" ht="12.95" customHeight="1" x14ac:dyDescent="0.2">
      <c r="D104" s="29">
        <v>100</v>
      </c>
      <c r="E104" s="29">
        <f t="shared" si="20"/>
        <v>99</v>
      </c>
      <c r="F104" s="21" t="str">
        <f t="shared" si="24"/>
        <v/>
      </c>
      <c r="G104" s="13" t="str">
        <f t="shared" si="17"/>
        <v/>
      </c>
      <c r="H104" s="14" t="str">
        <f t="shared" si="21"/>
        <v/>
      </c>
      <c r="I104" s="15"/>
      <c r="J104" s="16"/>
      <c r="K104" s="1" t="str">
        <f t="shared" si="18"/>
        <v/>
      </c>
      <c r="L104" s="32">
        <f t="shared" si="23"/>
        <v>15100</v>
      </c>
      <c r="M104" s="9" t="str">
        <f t="shared" si="22"/>
        <v>x</v>
      </c>
    </row>
    <row r="105" spans="4:13" ht="12.95" customHeight="1" x14ac:dyDescent="0.2">
      <c r="D105" s="29">
        <v>101</v>
      </c>
      <c r="E105" s="29">
        <f t="shared" si="20"/>
        <v>100</v>
      </c>
      <c r="F105" s="21" t="str">
        <f t="shared" si="24"/>
        <v/>
      </c>
      <c r="G105" s="13" t="str">
        <f t="shared" si="17"/>
        <v/>
      </c>
      <c r="H105" s="14" t="str">
        <f t="shared" si="21"/>
        <v/>
      </c>
      <c r="I105" s="15"/>
      <c r="J105" s="16"/>
      <c r="K105" s="1" t="str">
        <f t="shared" si="18"/>
        <v/>
      </c>
      <c r="L105" s="32">
        <f t="shared" si="23"/>
        <v>15000</v>
      </c>
      <c r="M105" s="9" t="str">
        <f t="shared" si="22"/>
        <v>x</v>
      </c>
    </row>
    <row r="106" spans="4:13" ht="12.95" customHeight="1" x14ac:dyDescent="0.2">
      <c r="D106" s="29">
        <v>102</v>
      </c>
      <c r="E106" s="29">
        <f t="shared" si="20"/>
        <v>101</v>
      </c>
      <c r="F106" s="21" t="str">
        <f t="shared" si="24"/>
        <v/>
      </c>
      <c r="G106" s="13" t="str">
        <f t="shared" si="17"/>
        <v/>
      </c>
      <c r="H106" s="14" t="str">
        <f t="shared" si="21"/>
        <v/>
      </c>
      <c r="I106" s="15"/>
      <c r="J106" s="16"/>
      <c r="K106" s="1" t="str">
        <f t="shared" si="18"/>
        <v/>
      </c>
      <c r="L106" s="32">
        <f t="shared" si="23"/>
        <v>14900</v>
      </c>
      <c r="M106" s="9" t="str">
        <f t="shared" si="22"/>
        <v>x</v>
      </c>
    </row>
    <row r="107" spans="4:13" ht="12.95" customHeight="1" x14ac:dyDescent="0.2">
      <c r="D107" s="29">
        <v>103</v>
      </c>
      <c r="E107" s="29">
        <f t="shared" si="20"/>
        <v>102</v>
      </c>
      <c r="F107" s="21" t="str">
        <f t="shared" si="24"/>
        <v/>
      </c>
      <c r="G107" s="13" t="str">
        <f t="shared" si="17"/>
        <v/>
      </c>
      <c r="H107" s="14" t="str">
        <f t="shared" si="21"/>
        <v/>
      </c>
      <c r="I107" s="15"/>
      <c r="J107" s="16"/>
      <c r="K107" s="1" t="str">
        <f t="shared" si="18"/>
        <v/>
      </c>
      <c r="L107" s="32">
        <f t="shared" si="23"/>
        <v>14800</v>
      </c>
      <c r="M107" s="9" t="str">
        <f t="shared" si="22"/>
        <v>x</v>
      </c>
    </row>
    <row r="108" spans="4:13" ht="12.95" customHeight="1" x14ac:dyDescent="0.2">
      <c r="D108" s="29">
        <v>104</v>
      </c>
      <c r="E108" s="29">
        <f t="shared" si="20"/>
        <v>103</v>
      </c>
      <c r="F108" s="21" t="str">
        <f t="shared" si="24"/>
        <v/>
      </c>
      <c r="G108" s="13" t="str">
        <f t="shared" si="17"/>
        <v/>
      </c>
      <c r="H108" s="14" t="str">
        <f t="shared" si="21"/>
        <v/>
      </c>
      <c r="I108" s="15"/>
      <c r="J108" s="16"/>
      <c r="K108" s="1" t="str">
        <f t="shared" si="18"/>
        <v/>
      </c>
      <c r="L108" s="32">
        <f t="shared" si="23"/>
        <v>14700</v>
      </c>
      <c r="M108" s="9" t="str">
        <f t="shared" si="22"/>
        <v>x</v>
      </c>
    </row>
    <row r="109" spans="4:13" ht="12.95" customHeight="1" x14ac:dyDescent="0.2">
      <c r="D109" s="29">
        <v>105</v>
      </c>
      <c r="E109" s="29">
        <f t="shared" si="20"/>
        <v>104</v>
      </c>
      <c r="F109" s="21" t="str">
        <f t="shared" si="24"/>
        <v/>
      </c>
      <c r="G109" s="13" t="str">
        <f t="shared" si="17"/>
        <v/>
      </c>
      <c r="H109" s="14" t="str">
        <f t="shared" si="21"/>
        <v/>
      </c>
      <c r="I109" s="15"/>
      <c r="J109" s="16"/>
      <c r="K109" s="1" t="str">
        <f t="shared" si="18"/>
        <v/>
      </c>
      <c r="L109" s="32">
        <f t="shared" si="23"/>
        <v>14600</v>
      </c>
      <c r="M109" s="9" t="str">
        <f t="shared" si="22"/>
        <v>x</v>
      </c>
    </row>
    <row r="110" spans="4:13" ht="12.95" customHeight="1" x14ac:dyDescent="0.2">
      <c r="D110" s="29">
        <v>106</v>
      </c>
      <c r="E110" s="29">
        <f t="shared" si="20"/>
        <v>105</v>
      </c>
      <c r="F110" s="21" t="str">
        <f t="shared" si="24"/>
        <v/>
      </c>
      <c r="G110" s="13" t="str">
        <f t="shared" si="17"/>
        <v/>
      </c>
      <c r="H110" s="14" t="str">
        <f t="shared" si="21"/>
        <v/>
      </c>
      <c r="I110" s="15"/>
      <c r="J110" s="16"/>
      <c r="K110" s="1" t="str">
        <f t="shared" si="18"/>
        <v/>
      </c>
      <c r="L110" s="32">
        <f t="shared" si="23"/>
        <v>14500</v>
      </c>
      <c r="M110" s="9" t="str">
        <f t="shared" si="22"/>
        <v>x</v>
      </c>
    </row>
    <row r="111" spans="4:13" ht="12.95" customHeight="1" x14ac:dyDescent="0.2">
      <c r="D111" s="29">
        <v>107</v>
      </c>
      <c r="E111" s="29">
        <f t="shared" si="20"/>
        <v>106</v>
      </c>
      <c r="F111" s="21" t="str">
        <f t="shared" si="24"/>
        <v/>
      </c>
      <c r="G111" s="13" t="str">
        <f t="shared" si="17"/>
        <v/>
      </c>
      <c r="H111" s="14" t="str">
        <f t="shared" si="21"/>
        <v/>
      </c>
      <c r="I111" s="15"/>
      <c r="J111" s="16"/>
      <c r="K111" s="1" t="str">
        <f t="shared" si="18"/>
        <v/>
      </c>
      <c r="L111" s="32">
        <f t="shared" si="23"/>
        <v>14400</v>
      </c>
      <c r="M111" s="9" t="str">
        <f t="shared" si="22"/>
        <v>x</v>
      </c>
    </row>
    <row r="112" spans="4:13" ht="12.95" customHeight="1" x14ac:dyDescent="0.2">
      <c r="D112" s="29">
        <v>108</v>
      </c>
      <c r="E112" s="29">
        <f t="shared" si="20"/>
        <v>107</v>
      </c>
      <c r="F112" s="21" t="str">
        <f t="shared" si="24"/>
        <v/>
      </c>
      <c r="G112" s="13" t="str">
        <f t="shared" si="17"/>
        <v/>
      </c>
      <c r="H112" s="14" t="str">
        <f t="shared" si="21"/>
        <v/>
      </c>
      <c r="I112" s="15"/>
      <c r="J112" s="16"/>
      <c r="K112" s="1" t="str">
        <f t="shared" si="18"/>
        <v/>
      </c>
      <c r="L112" s="32">
        <f t="shared" si="23"/>
        <v>14300</v>
      </c>
      <c r="M112" s="9" t="str">
        <f t="shared" si="22"/>
        <v>x</v>
      </c>
    </row>
    <row r="113" spans="4:13" ht="12.95" customHeight="1" x14ac:dyDescent="0.2">
      <c r="D113" s="29">
        <v>109</v>
      </c>
      <c r="E113" s="29">
        <f t="shared" si="20"/>
        <v>108</v>
      </c>
      <c r="F113" s="21" t="str">
        <f t="shared" si="24"/>
        <v/>
      </c>
      <c r="G113" s="13" t="str">
        <f t="shared" si="17"/>
        <v/>
      </c>
      <c r="H113" s="14" t="str">
        <f t="shared" si="21"/>
        <v/>
      </c>
      <c r="I113" s="15"/>
      <c r="J113" s="16"/>
      <c r="K113" s="1" t="str">
        <f t="shared" si="18"/>
        <v/>
      </c>
      <c r="L113" s="32">
        <f t="shared" si="23"/>
        <v>14200</v>
      </c>
      <c r="M113" s="9" t="str">
        <f t="shared" si="22"/>
        <v>x</v>
      </c>
    </row>
    <row r="114" spans="4:13" ht="12.95" customHeight="1" x14ac:dyDescent="0.2">
      <c r="D114" s="29">
        <v>110</v>
      </c>
      <c r="E114" s="29">
        <f t="shared" si="20"/>
        <v>109</v>
      </c>
      <c r="F114" s="21" t="str">
        <f t="shared" si="24"/>
        <v/>
      </c>
      <c r="G114" s="13" t="str">
        <f t="shared" si="17"/>
        <v/>
      </c>
      <c r="H114" s="14" t="str">
        <f t="shared" si="21"/>
        <v/>
      </c>
      <c r="I114" s="15"/>
      <c r="J114" s="16"/>
      <c r="K114" s="1" t="str">
        <f t="shared" si="18"/>
        <v/>
      </c>
      <c r="L114" s="32">
        <f t="shared" si="23"/>
        <v>14100</v>
      </c>
      <c r="M114" s="9" t="str">
        <f t="shared" si="22"/>
        <v>x</v>
      </c>
    </row>
    <row r="115" spans="4:13" ht="12.95" customHeight="1" x14ac:dyDescent="0.2">
      <c r="D115" s="29">
        <v>111</v>
      </c>
      <c r="E115" s="29">
        <f t="shared" si="20"/>
        <v>110</v>
      </c>
      <c r="F115" s="21" t="str">
        <f t="shared" si="24"/>
        <v/>
      </c>
      <c r="G115" s="13" t="str">
        <f t="shared" si="17"/>
        <v/>
      </c>
      <c r="H115" s="14" t="str">
        <f t="shared" si="21"/>
        <v/>
      </c>
      <c r="I115" s="15"/>
      <c r="J115" s="16"/>
      <c r="K115" s="1" t="str">
        <f t="shared" si="18"/>
        <v/>
      </c>
      <c r="L115" s="32">
        <f t="shared" si="23"/>
        <v>14000</v>
      </c>
      <c r="M115" s="9" t="str">
        <f t="shared" si="22"/>
        <v>x</v>
      </c>
    </row>
    <row r="116" spans="4:13" ht="12.95" customHeight="1" x14ac:dyDescent="0.2">
      <c r="D116" s="29">
        <v>112</v>
      </c>
      <c r="E116" s="29">
        <f t="shared" si="20"/>
        <v>111</v>
      </c>
      <c r="F116" s="21" t="str">
        <f t="shared" si="24"/>
        <v/>
      </c>
      <c r="G116" s="13" t="str">
        <f t="shared" si="17"/>
        <v/>
      </c>
      <c r="H116" s="14" t="str">
        <f t="shared" si="21"/>
        <v/>
      </c>
      <c r="I116" s="15"/>
      <c r="J116" s="16"/>
      <c r="K116" s="1" t="str">
        <f t="shared" si="18"/>
        <v/>
      </c>
      <c r="L116" s="32">
        <f t="shared" si="23"/>
        <v>13900</v>
      </c>
      <c r="M116" s="9" t="str">
        <f t="shared" si="22"/>
        <v>x</v>
      </c>
    </row>
    <row r="117" spans="4:13" ht="12.95" customHeight="1" x14ac:dyDescent="0.2">
      <c r="D117" s="29">
        <v>113</v>
      </c>
      <c r="E117" s="29">
        <f t="shared" si="20"/>
        <v>112</v>
      </c>
      <c r="F117" s="21" t="str">
        <f t="shared" si="24"/>
        <v/>
      </c>
      <c r="G117" s="13" t="str">
        <f t="shared" si="17"/>
        <v/>
      </c>
      <c r="H117" s="14" t="str">
        <f t="shared" si="21"/>
        <v/>
      </c>
      <c r="I117" s="15"/>
      <c r="J117" s="16"/>
      <c r="K117" s="1" t="str">
        <f t="shared" si="18"/>
        <v/>
      </c>
      <c r="L117" s="32">
        <f t="shared" si="23"/>
        <v>13800</v>
      </c>
      <c r="M117" s="9" t="str">
        <f t="shared" si="22"/>
        <v>x</v>
      </c>
    </row>
    <row r="118" spans="4:13" ht="12.95" customHeight="1" x14ac:dyDescent="0.2">
      <c r="D118" s="29">
        <v>114</v>
      </c>
      <c r="E118" s="29">
        <f t="shared" si="20"/>
        <v>113</v>
      </c>
      <c r="F118" s="21" t="str">
        <f t="shared" si="24"/>
        <v/>
      </c>
      <c r="G118" s="13" t="str">
        <f t="shared" si="17"/>
        <v/>
      </c>
      <c r="H118" s="14" t="str">
        <f t="shared" si="21"/>
        <v/>
      </c>
      <c r="I118" s="15"/>
      <c r="J118" s="16"/>
      <c r="K118" s="1" t="str">
        <f t="shared" si="18"/>
        <v/>
      </c>
      <c r="L118" s="32">
        <f t="shared" si="23"/>
        <v>13700</v>
      </c>
      <c r="M118" s="9" t="str">
        <f t="shared" si="22"/>
        <v>x</v>
      </c>
    </row>
    <row r="119" spans="4:13" ht="12.95" customHeight="1" x14ac:dyDescent="0.2">
      <c r="D119" s="29">
        <v>115</v>
      </c>
      <c r="E119" s="29">
        <f t="shared" si="20"/>
        <v>114</v>
      </c>
      <c r="F119" s="21" t="str">
        <f t="shared" si="24"/>
        <v/>
      </c>
      <c r="G119" s="13" t="str">
        <f t="shared" si="17"/>
        <v/>
      </c>
      <c r="H119" s="14" t="str">
        <f t="shared" si="21"/>
        <v/>
      </c>
      <c r="I119" s="15"/>
      <c r="J119" s="16"/>
      <c r="K119" s="1" t="str">
        <f t="shared" si="18"/>
        <v/>
      </c>
      <c r="L119" s="32">
        <f t="shared" si="23"/>
        <v>13600</v>
      </c>
      <c r="M119" s="9" t="str">
        <f t="shared" si="22"/>
        <v>x</v>
      </c>
    </row>
    <row r="120" spans="4:13" ht="12.95" customHeight="1" x14ac:dyDescent="0.2">
      <c r="D120" s="29">
        <v>116</v>
      </c>
      <c r="E120" s="29">
        <f t="shared" si="20"/>
        <v>115</v>
      </c>
      <c r="F120" s="21" t="str">
        <f t="shared" si="24"/>
        <v/>
      </c>
      <c r="G120" s="13" t="str">
        <f t="shared" si="17"/>
        <v/>
      </c>
      <c r="H120" s="14" t="str">
        <f t="shared" si="21"/>
        <v/>
      </c>
      <c r="I120" s="15"/>
      <c r="J120" s="16"/>
      <c r="K120" s="1" t="str">
        <f t="shared" si="18"/>
        <v/>
      </c>
      <c r="L120" s="32">
        <f t="shared" si="23"/>
        <v>13500</v>
      </c>
      <c r="M120" s="9" t="str">
        <f t="shared" si="22"/>
        <v>x</v>
      </c>
    </row>
    <row r="121" spans="4:13" ht="12.95" customHeight="1" x14ac:dyDescent="0.2">
      <c r="D121" s="29">
        <v>117</v>
      </c>
      <c r="E121" s="29">
        <f t="shared" si="20"/>
        <v>116</v>
      </c>
      <c r="F121" s="21" t="str">
        <f t="shared" si="24"/>
        <v/>
      </c>
      <c r="G121" s="13" t="str">
        <f t="shared" si="17"/>
        <v/>
      </c>
      <c r="H121" s="14" t="str">
        <f t="shared" si="21"/>
        <v/>
      </c>
      <c r="I121" s="15"/>
      <c r="J121" s="16"/>
      <c r="K121" s="1" t="str">
        <f t="shared" si="18"/>
        <v/>
      </c>
      <c r="L121" s="32">
        <f t="shared" si="23"/>
        <v>13400</v>
      </c>
      <c r="M121" s="9" t="str">
        <f t="shared" si="22"/>
        <v>x</v>
      </c>
    </row>
    <row r="122" spans="4:13" ht="12.95" customHeight="1" x14ac:dyDescent="0.2">
      <c r="D122" s="29">
        <v>118</v>
      </c>
      <c r="E122" s="29">
        <f t="shared" si="20"/>
        <v>117</v>
      </c>
      <c r="F122" s="21" t="str">
        <f t="shared" si="24"/>
        <v/>
      </c>
      <c r="G122" s="13" t="str">
        <f t="shared" si="17"/>
        <v/>
      </c>
      <c r="H122" s="14" t="str">
        <f t="shared" si="21"/>
        <v/>
      </c>
      <c r="I122" s="15"/>
      <c r="J122" s="16"/>
      <c r="K122" s="1" t="str">
        <f t="shared" si="18"/>
        <v/>
      </c>
      <c r="L122" s="32">
        <f t="shared" si="23"/>
        <v>13300</v>
      </c>
      <c r="M122" s="9" t="str">
        <f t="shared" si="22"/>
        <v>x</v>
      </c>
    </row>
    <row r="123" spans="4:13" ht="12.95" customHeight="1" x14ac:dyDescent="0.2">
      <c r="D123" s="29">
        <v>119</v>
      </c>
      <c r="E123" s="29">
        <f t="shared" si="20"/>
        <v>118</v>
      </c>
      <c r="F123" s="21" t="str">
        <f t="shared" si="24"/>
        <v/>
      </c>
      <c r="G123" s="13" t="str">
        <f t="shared" si="17"/>
        <v/>
      </c>
      <c r="H123" s="14" t="str">
        <f t="shared" si="21"/>
        <v/>
      </c>
      <c r="I123" s="15"/>
      <c r="J123" s="16"/>
      <c r="K123" s="1" t="str">
        <f t="shared" si="18"/>
        <v/>
      </c>
      <c r="L123" s="32">
        <f t="shared" si="23"/>
        <v>13200</v>
      </c>
      <c r="M123" s="9" t="str">
        <f t="shared" si="22"/>
        <v>x</v>
      </c>
    </row>
    <row r="124" spans="4:13" ht="12.95" customHeight="1" x14ac:dyDescent="0.2">
      <c r="D124" s="29">
        <v>120</v>
      </c>
      <c r="E124" s="29">
        <f t="shared" si="20"/>
        <v>119</v>
      </c>
      <c r="F124" s="21" t="str">
        <f t="shared" si="24"/>
        <v/>
      </c>
      <c r="G124" s="13" t="str">
        <f t="shared" si="17"/>
        <v/>
      </c>
      <c r="H124" s="14" t="str">
        <f t="shared" si="21"/>
        <v/>
      </c>
      <c r="I124" s="15"/>
      <c r="J124" s="16"/>
      <c r="K124" s="1" t="str">
        <f t="shared" si="18"/>
        <v/>
      </c>
      <c r="L124" s="32">
        <f t="shared" si="23"/>
        <v>13100</v>
      </c>
      <c r="M124" s="9" t="str">
        <f t="shared" si="22"/>
        <v>x</v>
      </c>
    </row>
    <row r="125" spans="4:13" ht="12.95" customHeight="1" x14ac:dyDescent="0.2">
      <c r="D125" s="29">
        <v>121</v>
      </c>
      <c r="E125" s="29">
        <f t="shared" si="20"/>
        <v>120</v>
      </c>
      <c r="F125" s="21" t="str">
        <f t="shared" si="24"/>
        <v/>
      </c>
      <c r="G125" s="13" t="str">
        <f t="shared" si="17"/>
        <v/>
      </c>
      <c r="H125" s="14" t="str">
        <f t="shared" si="21"/>
        <v/>
      </c>
      <c r="I125" s="15"/>
      <c r="J125" s="16"/>
      <c r="K125" s="1" t="str">
        <f t="shared" si="18"/>
        <v/>
      </c>
      <c r="L125" s="32">
        <f t="shared" si="23"/>
        <v>13000</v>
      </c>
      <c r="M125" s="9" t="str">
        <f t="shared" si="22"/>
        <v>x</v>
      </c>
    </row>
    <row r="126" spans="4:13" ht="12.95" customHeight="1" x14ac:dyDescent="0.2">
      <c r="D126" s="29">
        <v>122</v>
      </c>
      <c r="E126" s="29">
        <f t="shared" si="20"/>
        <v>121</v>
      </c>
      <c r="F126" s="21" t="str">
        <f t="shared" si="24"/>
        <v/>
      </c>
      <c r="G126" s="13" t="str">
        <f t="shared" si="17"/>
        <v/>
      </c>
      <c r="H126" s="14" t="str">
        <f t="shared" si="21"/>
        <v/>
      </c>
      <c r="I126" s="15"/>
      <c r="J126" s="16"/>
      <c r="K126" s="1" t="str">
        <f t="shared" si="18"/>
        <v/>
      </c>
      <c r="L126" s="32">
        <f t="shared" si="23"/>
        <v>12900</v>
      </c>
      <c r="M126" s="9" t="str">
        <f t="shared" si="22"/>
        <v>x</v>
      </c>
    </row>
    <row r="127" spans="4:13" ht="12.95" customHeight="1" x14ac:dyDescent="0.2">
      <c r="D127" s="29">
        <v>123</v>
      </c>
      <c r="E127" s="29">
        <f t="shared" si="20"/>
        <v>122</v>
      </c>
      <c r="F127" s="21" t="str">
        <f t="shared" si="24"/>
        <v/>
      </c>
      <c r="G127" s="13" t="str">
        <f t="shared" si="17"/>
        <v/>
      </c>
      <c r="H127" s="14" t="str">
        <f t="shared" si="21"/>
        <v/>
      </c>
      <c r="I127" s="15"/>
      <c r="J127" s="16"/>
      <c r="K127" s="1" t="str">
        <f t="shared" si="18"/>
        <v/>
      </c>
      <c r="L127" s="32">
        <f t="shared" si="23"/>
        <v>12800</v>
      </c>
      <c r="M127" s="9" t="str">
        <f t="shared" si="22"/>
        <v>x</v>
      </c>
    </row>
    <row r="128" spans="4:13" ht="12.95" customHeight="1" x14ac:dyDescent="0.2">
      <c r="D128" s="29">
        <v>124</v>
      </c>
      <c r="E128" s="29">
        <f t="shared" si="20"/>
        <v>123</v>
      </c>
      <c r="F128" s="21" t="str">
        <f t="shared" si="24"/>
        <v/>
      </c>
      <c r="G128" s="13" t="str">
        <f t="shared" si="17"/>
        <v/>
      </c>
      <c r="H128" s="14" t="str">
        <f t="shared" si="21"/>
        <v/>
      </c>
      <c r="I128" s="15"/>
      <c r="J128" s="16"/>
      <c r="K128" s="1" t="str">
        <f t="shared" si="18"/>
        <v/>
      </c>
      <c r="L128" s="32">
        <f t="shared" si="23"/>
        <v>12700</v>
      </c>
      <c r="M128" s="9" t="str">
        <f t="shared" si="22"/>
        <v>x</v>
      </c>
    </row>
    <row r="129" spans="4:13" ht="12.95" customHeight="1" x14ac:dyDescent="0.2">
      <c r="D129" s="29">
        <v>125</v>
      </c>
      <c r="E129" s="29">
        <f t="shared" si="20"/>
        <v>124</v>
      </c>
      <c r="F129" s="21" t="str">
        <f t="shared" si="24"/>
        <v/>
      </c>
      <c r="G129" s="13" t="str">
        <f t="shared" si="17"/>
        <v/>
      </c>
      <c r="H129" s="14" t="str">
        <f t="shared" si="21"/>
        <v/>
      </c>
      <c r="I129" s="15"/>
      <c r="J129" s="16"/>
      <c r="K129" s="1" t="str">
        <f t="shared" si="18"/>
        <v/>
      </c>
      <c r="L129" s="32">
        <f t="shared" si="23"/>
        <v>12600</v>
      </c>
      <c r="M129" s="9" t="str">
        <f t="shared" si="22"/>
        <v>x</v>
      </c>
    </row>
    <row r="130" spans="4:13" ht="12.95" customHeight="1" x14ac:dyDescent="0.2">
      <c r="D130" s="29">
        <v>126</v>
      </c>
      <c r="E130" s="29">
        <f t="shared" si="20"/>
        <v>125</v>
      </c>
      <c r="F130" s="21" t="str">
        <f t="shared" si="24"/>
        <v/>
      </c>
      <c r="G130" s="13" t="str">
        <f t="shared" si="17"/>
        <v/>
      </c>
      <c r="H130" s="14" t="str">
        <f t="shared" si="21"/>
        <v/>
      </c>
      <c r="I130" s="15"/>
      <c r="J130" s="16"/>
      <c r="K130" s="1" t="str">
        <f t="shared" si="18"/>
        <v/>
      </c>
      <c r="L130" s="32">
        <f t="shared" si="23"/>
        <v>12500</v>
      </c>
      <c r="M130" s="9" t="str">
        <f t="shared" si="22"/>
        <v>x</v>
      </c>
    </row>
    <row r="131" spans="4:13" ht="12.95" customHeight="1" x14ac:dyDescent="0.2">
      <c r="D131" s="29">
        <v>127</v>
      </c>
      <c r="E131" s="29">
        <f t="shared" si="20"/>
        <v>126</v>
      </c>
      <c r="F131" s="21" t="str">
        <f t="shared" si="24"/>
        <v/>
      </c>
      <c r="G131" s="13" t="str">
        <f t="shared" si="17"/>
        <v/>
      </c>
      <c r="H131" s="14" t="str">
        <f t="shared" si="21"/>
        <v/>
      </c>
      <c r="I131" s="15"/>
      <c r="J131" s="16"/>
      <c r="K131" s="1" t="str">
        <f t="shared" si="18"/>
        <v/>
      </c>
      <c r="L131" s="32">
        <f t="shared" si="23"/>
        <v>12400</v>
      </c>
      <c r="M131" s="9" t="str">
        <f t="shared" si="22"/>
        <v>x</v>
      </c>
    </row>
    <row r="132" spans="4:13" ht="12.95" customHeight="1" x14ac:dyDescent="0.2">
      <c r="D132" s="29">
        <v>128</v>
      </c>
      <c r="E132" s="29">
        <f t="shared" si="20"/>
        <v>127</v>
      </c>
      <c r="F132" s="21" t="str">
        <f t="shared" si="24"/>
        <v/>
      </c>
      <c r="G132" s="13" t="str">
        <f t="shared" si="17"/>
        <v/>
      </c>
      <c r="H132" s="14" t="str">
        <f t="shared" si="21"/>
        <v/>
      </c>
      <c r="I132" s="15"/>
      <c r="J132" s="16"/>
      <c r="K132" s="1" t="str">
        <f t="shared" si="18"/>
        <v/>
      </c>
      <c r="L132" s="32">
        <f t="shared" si="23"/>
        <v>12300</v>
      </c>
      <c r="M132" s="9" t="str">
        <f t="shared" si="22"/>
        <v>x</v>
      </c>
    </row>
    <row r="133" spans="4:13" ht="12.95" customHeight="1" x14ac:dyDescent="0.2">
      <c r="D133" s="29">
        <v>129</v>
      </c>
      <c r="E133" s="29">
        <f t="shared" si="20"/>
        <v>128</v>
      </c>
      <c r="F133" s="21" t="str">
        <f t="shared" si="24"/>
        <v/>
      </c>
      <c r="G133" s="13" t="str">
        <f t="shared" ref="G133:G196" si="25">IF(K133="x",0,IF(F133=D133,IF($C$28="",IF(J133="",($C$12-H133)*$C$18,($C$12-H133)*J133),IF(J133="",($C$28-H133)*$C$18,($C$28-H133)*J133)),""))</f>
        <v/>
      </c>
      <c r="H133" s="14" t="str">
        <f t="shared" si="21"/>
        <v/>
      </c>
      <c r="I133" s="15"/>
      <c r="J133" s="16"/>
      <c r="K133" s="1" t="str">
        <f t="shared" ref="K133:K196" si="26">IF(H133&lt;0,"x","")</f>
        <v/>
      </c>
      <c r="L133" s="32">
        <f t="shared" si="23"/>
        <v>12200</v>
      </c>
      <c r="M133" s="9" t="str">
        <f t="shared" si="22"/>
        <v>x</v>
      </c>
    </row>
    <row r="134" spans="4:13" ht="12.95" customHeight="1" x14ac:dyDescent="0.2">
      <c r="D134" s="29">
        <v>130</v>
      </c>
      <c r="E134" s="29">
        <f t="shared" ref="E134:E197" si="27">E133+1</f>
        <v>129</v>
      </c>
      <c r="F134" s="21" t="str">
        <f t="shared" si="24"/>
        <v/>
      </c>
      <c r="G134" s="13" t="str">
        <f t="shared" si="25"/>
        <v/>
      </c>
      <c r="H134" s="14" t="str">
        <f t="shared" ref="H134:H197" si="28">IF(I134="",IF(F134=D134,H133-$C$14,""),I134)</f>
        <v/>
      </c>
      <c r="I134" s="15"/>
      <c r="J134" s="16"/>
      <c r="K134" s="1" t="str">
        <f t="shared" si="26"/>
        <v/>
      </c>
      <c r="L134" s="32">
        <f t="shared" si="23"/>
        <v>12100</v>
      </c>
      <c r="M134" s="9" t="str">
        <f t="shared" ref="M134:M197" si="29">IF(L134&gt;=$C$28,"x","")</f>
        <v>x</v>
      </c>
    </row>
    <row r="135" spans="4:13" ht="12.95" customHeight="1" x14ac:dyDescent="0.2">
      <c r="D135" s="29">
        <v>131</v>
      </c>
      <c r="E135" s="29">
        <f t="shared" si="27"/>
        <v>130</v>
      </c>
      <c r="F135" s="21" t="str">
        <f t="shared" si="24"/>
        <v/>
      </c>
      <c r="G135" s="13" t="str">
        <f t="shared" si="25"/>
        <v/>
      </c>
      <c r="H135" s="14" t="str">
        <f t="shared" si="28"/>
        <v/>
      </c>
      <c r="I135" s="15"/>
      <c r="J135" s="16"/>
      <c r="K135" s="1" t="str">
        <f t="shared" si="26"/>
        <v/>
      </c>
      <c r="L135" s="32">
        <f t="shared" ref="L135:L198" si="30">IF(I135="",L134-$C$14,I135)</f>
        <v>12000</v>
      </c>
      <c r="M135" s="9" t="str">
        <f t="shared" si="29"/>
        <v>x</v>
      </c>
    </row>
    <row r="136" spans="4:13" ht="12.95" customHeight="1" x14ac:dyDescent="0.2">
      <c r="D136" s="29">
        <v>132</v>
      </c>
      <c r="E136" s="29">
        <f t="shared" si="27"/>
        <v>131</v>
      </c>
      <c r="F136" s="21" t="str">
        <f t="shared" si="24"/>
        <v/>
      </c>
      <c r="G136" s="13" t="str">
        <f t="shared" si="25"/>
        <v/>
      </c>
      <c r="H136" s="14" t="str">
        <f t="shared" si="28"/>
        <v/>
      </c>
      <c r="I136" s="15"/>
      <c r="J136" s="16"/>
      <c r="K136" s="1" t="str">
        <f t="shared" si="26"/>
        <v/>
      </c>
      <c r="L136" s="32">
        <f t="shared" si="30"/>
        <v>11900</v>
      </c>
      <c r="M136" s="9" t="str">
        <f t="shared" si="29"/>
        <v>x</v>
      </c>
    </row>
    <row r="137" spans="4:13" ht="12.95" customHeight="1" x14ac:dyDescent="0.2">
      <c r="D137" s="29">
        <v>133</v>
      </c>
      <c r="E137" s="29">
        <f t="shared" si="27"/>
        <v>132</v>
      </c>
      <c r="F137" s="21" t="str">
        <f t="shared" si="24"/>
        <v/>
      </c>
      <c r="G137" s="13" t="str">
        <f t="shared" si="25"/>
        <v/>
      </c>
      <c r="H137" s="14" t="str">
        <f t="shared" si="28"/>
        <v/>
      </c>
      <c r="I137" s="15"/>
      <c r="J137" s="16"/>
      <c r="K137" s="1" t="str">
        <f t="shared" si="26"/>
        <v/>
      </c>
      <c r="L137" s="32">
        <f t="shared" si="30"/>
        <v>11800</v>
      </c>
      <c r="M137" s="9" t="str">
        <f t="shared" si="29"/>
        <v>x</v>
      </c>
    </row>
    <row r="138" spans="4:13" ht="12.95" customHeight="1" x14ac:dyDescent="0.2">
      <c r="D138" s="29">
        <v>134</v>
      </c>
      <c r="E138" s="29">
        <f t="shared" si="27"/>
        <v>133</v>
      </c>
      <c r="F138" s="21" t="str">
        <f t="shared" si="24"/>
        <v/>
      </c>
      <c r="G138" s="13" t="str">
        <f t="shared" si="25"/>
        <v/>
      </c>
      <c r="H138" s="14" t="str">
        <f t="shared" si="28"/>
        <v/>
      </c>
      <c r="I138" s="15"/>
      <c r="J138" s="16"/>
      <c r="K138" s="1" t="str">
        <f t="shared" si="26"/>
        <v/>
      </c>
      <c r="L138" s="32">
        <f t="shared" si="30"/>
        <v>11700</v>
      </c>
      <c r="M138" s="9" t="str">
        <f t="shared" si="29"/>
        <v>x</v>
      </c>
    </row>
    <row r="139" spans="4:13" ht="12.95" customHeight="1" x14ac:dyDescent="0.2">
      <c r="D139" s="29">
        <v>135</v>
      </c>
      <c r="E139" s="29">
        <f t="shared" si="27"/>
        <v>134</v>
      </c>
      <c r="F139" s="21" t="str">
        <f t="shared" si="24"/>
        <v/>
      </c>
      <c r="G139" s="13" t="str">
        <f t="shared" si="25"/>
        <v/>
      </c>
      <c r="H139" s="14" t="str">
        <f t="shared" si="28"/>
        <v/>
      </c>
      <c r="I139" s="15"/>
      <c r="J139" s="16"/>
      <c r="K139" s="1" t="str">
        <f t="shared" si="26"/>
        <v/>
      </c>
      <c r="L139" s="32">
        <f t="shared" si="30"/>
        <v>11600</v>
      </c>
      <c r="M139" s="9" t="str">
        <f t="shared" si="29"/>
        <v>x</v>
      </c>
    </row>
    <row r="140" spans="4:13" ht="12.95" customHeight="1" x14ac:dyDescent="0.2">
      <c r="D140" s="29">
        <v>136</v>
      </c>
      <c r="E140" s="29">
        <f t="shared" si="27"/>
        <v>135</v>
      </c>
      <c r="F140" s="21" t="str">
        <f t="shared" si="24"/>
        <v/>
      </c>
      <c r="G140" s="13" t="str">
        <f t="shared" si="25"/>
        <v/>
      </c>
      <c r="H140" s="14" t="str">
        <f t="shared" si="28"/>
        <v/>
      </c>
      <c r="I140" s="15"/>
      <c r="J140" s="16"/>
      <c r="K140" s="1" t="str">
        <f t="shared" si="26"/>
        <v/>
      </c>
      <c r="L140" s="32">
        <f t="shared" si="30"/>
        <v>11500</v>
      </c>
      <c r="M140" s="9" t="str">
        <f t="shared" si="29"/>
        <v>x</v>
      </c>
    </row>
    <row r="141" spans="4:13" ht="12.95" customHeight="1" x14ac:dyDescent="0.2">
      <c r="D141" s="29">
        <v>137</v>
      </c>
      <c r="E141" s="29">
        <f t="shared" si="27"/>
        <v>136</v>
      </c>
      <c r="F141" s="21" t="str">
        <f t="shared" si="24"/>
        <v/>
      </c>
      <c r="G141" s="13" t="str">
        <f t="shared" si="25"/>
        <v/>
      </c>
      <c r="H141" s="14" t="str">
        <f t="shared" si="28"/>
        <v/>
      </c>
      <c r="I141" s="15"/>
      <c r="J141" s="16"/>
      <c r="K141" s="1" t="str">
        <f t="shared" si="26"/>
        <v/>
      </c>
      <c r="L141" s="32">
        <f t="shared" si="30"/>
        <v>11400</v>
      </c>
      <c r="M141" s="9" t="str">
        <f t="shared" si="29"/>
        <v>x</v>
      </c>
    </row>
    <row r="142" spans="4:13" ht="12.95" customHeight="1" x14ac:dyDescent="0.2">
      <c r="D142" s="29">
        <v>138</v>
      </c>
      <c r="E142" s="29">
        <f t="shared" si="27"/>
        <v>137</v>
      </c>
      <c r="F142" s="21" t="str">
        <f t="shared" si="24"/>
        <v/>
      </c>
      <c r="G142" s="13" t="str">
        <f t="shared" si="25"/>
        <v/>
      </c>
      <c r="H142" s="14" t="str">
        <f t="shared" si="28"/>
        <v/>
      </c>
      <c r="I142" s="15"/>
      <c r="J142" s="16"/>
      <c r="K142" s="1" t="str">
        <f t="shared" si="26"/>
        <v/>
      </c>
      <c r="L142" s="32">
        <f t="shared" si="30"/>
        <v>11300</v>
      </c>
      <c r="M142" s="9" t="str">
        <f t="shared" si="29"/>
        <v>x</v>
      </c>
    </row>
    <row r="143" spans="4:13" ht="12.95" customHeight="1" x14ac:dyDescent="0.2">
      <c r="D143" s="29">
        <v>139</v>
      </c>
      <c r="E143" s="29">
        <f t="shared" si="27"/>
        <v>138</v>
      </c>
      <c r="F143" s="21" t="str">
        <f t="shared" si="24"/>
        <v/>
      </c>
      <c r="G143" s="13" t="str">
        <f t="shared" si="25"/>
        <v/>
      </c>
      <c r="H143" s="14" t="str">
        <f t="shared" si="28"/>
        <v/>
      </c>
      <c r="I143" s="15"/>
      <c r="J143" s="16"/>
      <c r="K143" s="1" t="str">
        <f t="shared" si="26"/>
        <v/>
      </c>
      <c r="L143" s="32">
        <f t="shared" si="30"/>
        <v>11200</v>
      </c>
      <c r="M143" s="9" t="str">
        <f t="shared" si="29"/>
        <v>x</v>
      </c>
    </row>
    <row r="144" spans="4:13" ht="12.95" customHeight="1" x14ac:dyDescent="0.2">
      <c r="D144" s="29">
        <v>140</v>
      </c>
      <c r="E144" s="29">
        <f t="shared" si="27"/>
        <v>139</v>
      </c>
      <c r="F144" s="21" t="str">
        <f t="shared" si="24"/>
        <v/>
      </c>
      <c r="G144" s="13" t="str">
        <f t="shared" si="25"/>
        <v/>
      </c>
      <c r="H144" s="14" t="str">
        <f t="shared" si="28"/>
        <v/>
      </c>
      <c r="I144" s="15"/>
      <c r="J144" s="16"/>
      <c r="K144" s="1" t="str">
        <f t="shared" si="26"/>
        <v/>
      </c>
      <c r="L144" s="32">
        <f t="shared" si="30"/>
        <v>11100</v>
      </c>
      <c r="M144" s="9" t="str">
        <f t="shared" si="29"/>
        <v>x</v>
      </c>
    </row>
    <row r="145" spans="4:13" ht="12.95" customHeight="1" x14ac:dyDescent="0.2">
      <c r="D145" s="29">
        <v>141</v>
      </c>
      <c r="E145" s="29">
        <f t="shared" si="27"/>
        <v>140</v>
      </c>
      <c r="F145" s="21" t="str">
        <f t="shared" si="24"/>
        <v/>
      </c>
      <c r="G145" s="13" t="str">
        <f t="shared" si="25"/>
        <v/>
      </c>
      <c r="H145" s="14" t="str">
        <f t="shared" si="28"/>
        <v/>
      </c>
      <c r="I145" s="15"/>
      <c r="J145" s="16"/>
      <c r="K145" s="1" t="str">
        <f t="shared" si="26"/>
        <v/>
      </c>
      <c r="L145" s="32">
        <f t="shared" si="30"/>
        <v>11000</v>
      </c>
      <c r="M145" s="9" t="str">
        <f t="shared" si="29"/>
        <v>x</v>
      </c>
    </row>
    <row r="146" spans="4:13" ht="12.95" customHeight="1" x14ac:dyDescent="0.2">
      <c r="D146" s="29">
        <v>142</v>
      </c>
      <c r="E146" s="29">
        <f t="shared" si="27"/>
        <v>141</v>
      </c>
      <c r="F146" s="21" t="str">
        <f t="shared" si="24"/>
        <v/>
      </c>
      <c r="G146" s="13" t="str">
        <f t="shared" si="25"/>
        <v/>
      </c>
      <c r="H146" s="14" t="str">
        <f t="shared" si="28"/>
        <v/>
      </c>
      <c r="I146" s="15"/>
      <c r="J146" s="16"/>
      <c r="K146" s="1" t="str">
        <f t="shared" si="26"/>
        <v/>
      </c>
      <c r="L146" s="32">
        <f t="shared" si="30"/>
        <v>10900</v>
      </c>
      <c r="M146" s="9" t="str">
        <f t="shared" si="29"/>
        <v>x</v>
      </c>
    </row>
    <row r="147" spans="4:13" ht="12.95" customHeight="1" x14ac:dyDescent="0.2">
      <c r="D147" s="29">
        <v>143</v>
      </c>
      <c r="E147" s="29">
        <f t="shared" si="27"/>
        <v>142</v>
      </c>
      <c r="F147" s="21" t="str">
        <f t="shared" si="24"/>
        <v/>
      </c>
      <c r="G147" s="13" t="str">
        <f t="shared" si="25"/>
        <v/>
      </c>
      <c r="H147" s="14" t="str">
        <f t="shared" si="28"/>
        <v/>
      </c>
      <c r="I147" s="15"/>
      <c r="J147" s="16"/>
      <c r="K147" s="1" t="str">
        <f t="shared" si="26"/>
        <v/>
      </c>
      <c r="L147" s="32">
        <f t="shared" si="30"/>
        <v>10800</v>
      </c>
      <c r="M147" s="9" t="str">
        <f t="shared" si="29"/>
        <v>x</v>
      </c>
    </row>
    <row r="148" spans="4:13" ht="12.95" customHeight="1" x14ac:dyDescent="0.2">
      <c r="D148" s="29">
        <v>144</v>
      </c>
      <c r="E148" s="29">
        <f t="shared" si="27"/>
        <v>143</v>
      </c>
      <c r="F148" s="21" t="str">
        <f t="shared" si="24"/>
        <v/>
      </c>
      <c r="G148" s="13" t="str">
        <f t="shared" si="25"/>
        <v/>
      </c>
      <c r="H148" s="14" t="str">
        <f t="shared" si="28"/>
        <v/>
      </c>
      <c r="I148" s="15"/>
      <c r="J148" s="16"/>
      <c r="K148" s="1" t="str">
        <f t="shared" si="26"/>
        <v/>
      </c>
      <c r="L148" s="32">
        <f t="shared" si="30"/>
        <v>10700</v>
      </c>
      <c r="M148" s="9" t="str">
        <f t="shared" si="29"/>
        <v>x</v>
      </c>
    </row>
    <row r="149" spans="4:13" ht="12.95" customHeight="1" x14ac:dyDescent="0.2">
      <c r="D149" s="29">
        <v>145</v>
      </c>
      <c r="E149" s="29">
        <f t="shared" si="27"/>
        <v>144</v>
      </c>
      <c r="F149" s="21" t="str">
        <f t="shared" si="24"/>
        <v/>
      </c>
      <c r="G149" s="13" t="str">
        <f t="shared" si="25"/>
        <v/>
      </c>
      <c r="H149" s="14" t="str">
        <f t="shared" si="28"/>
        <v/>
      </c>
      <c r="I149" s="15"/>
      <c r="J149" s="16"/>
      <c r="K149" s="1" t="str">
        <f t="shared" si="26"/>
        <v/>
      </c>
      <c r="L149" s="32">
        <f t="shared" si="30"/>
        <v>10600</v>
      </c>
      <c r="M149" s="9" t="str">
        <f t="shared" si="29"/>
        <v>x</v>
      </c>
    </row>
    <row r="150" spans="4:13" ht="12.95" customHeight="1" x14ac:dyDescent="0.2">
      <c r="D150" s="29">
        <v>146</v>
      </c>
      <c r="E150" s="29">
        <f t="shared" si="27"/>
        <v>145</v>
      </c>
      <c r="F150" s="21" t="str">
        <f t="shared" si="24"/>
        <v/>
      </c>
      <c r="G150" s="13" t="str">
        <f t="shared" si="25"/>
        <v/>
      </c>
      <c r="H150" s="14" t="str">
        <f t="shared" si="28"/>
        <v/>
      </c>
      <c r="I150" s="15"/>
      <c r="J150" s="16"/>
      <c r="K150" s="1" t="str">
        <f t="shared" si="26"/>
        <v/>
      </c>
      <c r="L150" s="32">
        <f t="shared" si="30"/>
        <v>10500</v>
      </c>
      <c r="M150" s="9" t="str">
        <f t="shared" si="29"/>
        <v>x</v>
      </c>
    </row>
    <row r="151" spans="4:13" ht="12.95" customHeight="1" x14ac:dyDescent="0.2">
      <c r="D151" s="29">
        <v>147</v>
      </c>
      <c r="E151" s="29">
        <f t="shared" si="27"/>
        <v>146</v>
      </c>
      <c r="F151" s="21" t="str">
        <f t="shared" si="24"/>
        <v/>
      </c>
      <c r="G151" s="13" t="str">
        <f t="shared" si="25"/>
        <v/>
      </c>
      <c r="H151" s="14" t="str">
        <f t="shared" si="28"/>
        <v/>
      </c>
      <c r="I151" s="15"/>
      <c r="J151" s="16"/>
      <c r="K151" s="1" t="str">
        <f t="shared" si="26"/>
        <v/>
      </c>
      <c r="L151" s="32">
        <f t="shared" si="30"/>
        <v>10400</v>
      </c>
      <c r="M151" s="9" t="str">
        <f t="shared" si="29"/>
        <v>x</v>
      </c>
    </row>
    <row r="152" spans="4:13" ht="12.95" customHeight="1" x14ac:dyDescent="0.2">
      <c r="D152" s="29">
        <v>148</v>
      </c>
      <c r="E152" s="29">
        <f t="shared" si="27"/>
        <v>147</v>
      </c>
      <c r="F152" s="21" t="str">
        <f t="shared" si="24"/>
        <v/>
      </c>
      <c r="G152" s="13" t="str">
        <f t="shared" si="25"/>
        <v/>
      </c>
      <c r="H152" s="14" t="str">
        <f t="shared" si="28"/>
        <v/>
      </c>
      <c r="I152" s="15"/>
      <c r="J152" s="16"/>
      <c r="K152" s="1" t="str">
        <f t="shared" si="26"/>
        <v/>
      </c>
      <c r="L152" s="32">
        <f t="shared" si="30"/>
        <v>10300</v>
      </c>
      <c r="M152" s="9" t="str">
        <f t="shared" si="29"/>
        <v>x</v>
      </c>
    </row>
    <row r="153" spans="4:13" ht="12.95" customHeight="1" x14ac:dyDescent="0.2">
      <c r="D153" s="29">
        <v>149</v>
      </c>
      <c r="E153" s="29">
        <f t="shared" si="27"/>
        <v>148</v>
      </c>
      <c r="F153" s="21" t="str">
        <f t="shared" si="24"/>
        <v/>
      </c>
      <c r="G153" s="13" t="str">
        <f t="shared" si="25"/>
        <v/>
      </c>
      <c r="H153" s="14" t="str">
        <f t="shared" si="28"/>
        <v/>
      </c>
      <c r="I153" s="15"/>
      <c r="J153" s="16"/>
      <c r="K153" s="1" t="str">
        <f t="shared" si="26"/>
        <v/>
      </c>
      <c r="L153" s="32">
        <f t="shared" si="30"/>
        <v>10200</v>
      </c>
      <c r="M153" s="9" t="str">
        <f t="shared" si="29"/>
        <v>x</v>
      </c>
    </row>
    <row r="154" spans="4:13" ht="12.95" customHeight="1" x14ac:dyDescent="0.2">
      <c r="D154" s="29">
        <v>150</v>
      </c>
      <c r="E154" s="29">
        <f t="shared" si="27"/>
        <v>149</v>
      </c>
      <c r="F154" s="21" t="str">
        <f t="shared" si="24"/>
        <v/>
      </c>
      <c r="G154" s="13" t="str">
        <f t="shared" si="25"/>
        <v/>
      </c>
      <c r="H154" s="14" t="str">
        <f t="shared" si="28"/>
        <v/>
      </c>
      <c r="I154" s="15"/>
      <c r="J154" s="16"/>
      <c r="K154" s="1" t="str">
        <f t="shared" si="26"/>
        <v/>
      </c>
      <c r="L154" s="32">
        <f t="shared" si="30"/>
        <v>10100</v>
      </c>
      <c r="M154" s="9" t="str">
        <f t="shared" si="29"/>
        <v>x</v>
      </c>
    </row>
    <row r="155" spans="4:13" ht="12.95" customHeight="1" x14ac:dyDescent="0.2">
      <c r="D155" s="29">
        <v>151</v>
      </c>
      <c r="E155" s="29">
        <f t="shared" si="27"/>
        <v>150</v>
      </c>
      <c r="F155" s="21" t="str">
        <f t="shared" ref="F155:F218" si="31">IF($C$28="",IF($C$22&gt;E155,D155,""),IF($C$30="Ja",IF(M155="x",D155,""),IF($C$22&gt;E155,D155,"")))</f>
        <v/>
      </c>
      <c r="G155" s="13" t="str">
        <f t="shared" si="25"/>
        <v/>
      </c>
      <c r="H155" s="14" t="str">
        <f t="shared" si="28"/>
        <v/>
      </c>
      <c r="I155" s="15"/>
      <c r="J155" s="16"/>
      <c r="K155" s="1" t="str">
        <f t="shared" si="26"/>
        <v/>
      </c>
      <c r="L155" s="32">
        <f t="shared" si="30"/>
        <v>10000</v>
      </c>
      <c r="M155" s="9" t="str">
        <f t="shared" si="29"/>
        <v>x</v>
      </c>
    </row>
    <row r="156" spans="4:13" ht="12.95" customHeight="1" x14ac:dyDescent="0.2">
      <c r="D156" s="29">
        <v>152</v>
      </c>
      <c r="E156" s="29">
        <f t="shared" si="27"/>
        <v>151</v>
      </c>
      <c r="F156" s="21" t="str">
        <f t="shared" si="31"/>
        <v/>
      </c>
      <c r="G156" s="13" t="str">
        <f t="shared" si="25"/>
        <v/>
      </c>
      <c r="H156" s="14" t="str">
        <f t="shared" si="28"/>
        <v/>
      </c>
      <c r="I156" s="15"/>
      <c r="J156" s="16"/>
      <c r="K156" s="1" t="str">
        <f t="shared" si="26"/>
        <v/>
      </c>
      <c r="L156" s="32">
        <f t="shared" si="30"/>
        <v>9900</v>
      </c>
      <c r="M156" s="9" t="str">
        <f t="shared" si="29"/>
        <v>x</v>
      </c>
    </row>
    <row r="157" spans="4:13" ht="12.95" customHeight="1" x14ac:dyDescent="0.2">
      <c r="D157" s="29">
        <v>153</v>
      </c>
      <c r="E157" s="29">
        <f t="shared" si="27"/>
        <v>152</v>
      </c>
      <c r="F157" s="21" t="str">
        <f t="shared" si="31"/>
        <v/>
      </c>
      <c r="G157" s="13" t="str">
        <f t="shared" si="25"/>
        <v/>
      </c>
      <c r="H157" s="14" t="str">
        <f t="shared" si="28"/>
        <v/>
      </c>
      <c r="I157" s="15"/>
      <c r="J157" s="16"/>
      <c r="K157" s="1" t="str">
        <f t="shared" si="26"/>
        <v/>
      </c>
      <c r="L157" s="32">
        <f t="shared" si="30"/>
        <v>9800</v>
      </c>
      <c r="M157" s="9" t="str">
        <f t="shared" si="29"/>
        <v>x</v>
      </c>
    </row>
    <row r="158" spans="4:13" ht="12.95" customHeight="1" x14ac:dyDescent="0.2">
      <c r="D158" s="29">
        <v>154</v>
      </c>
      <c r="E158" s="29">
        <f t="shared" si="27"/>
        <v>153</v>
      </c>
      <c r="F158" s="21" t="str">
        <f t="shared" si="31"/>
        <v/>
      </c>
      <c r="G158" s="13" t="str">
        <f t="shared" si="25"/>
        <v/>
      </c>
      <c r="H158" s="14" t="str">
        <f t="shared" si="28"/>
        <v/>
      </c>
      <c r="I158" s="15"/>
      <c r="J158" s="16"/>
      <c r="K158" s="1" t="str">
        <f t="shared" si="26"/>
        <v/>
      </c>
      <c r="L158" s="32">
        <f t="shared" si="30"/>
        <v>9700</v>
      </c>
      <c r="M158" s="9" t="str">
        <f t="shared" si="29"/>
        <v>x</v>
      </c>
    </row>
    <row r="159" spans="4:13" ht="12.95" customHeight="1" x14ac:dyDescent="0.2">
      <c r="D159" s="29">
        <v>155</v>
      </c>
      <c r="E159" s="29">
        <f t="shared" si="27"/>
        <v>154</v>
      </c>
      <c r="F159" s="21" t="str">
        <f t="shared" si="31"/>
        <v/>
      </c>
      <c r="G159" s="13" t="str">
        <f t="shared" si="25"/>
        <v/>
      </c>
      <c r="H159" s="14" t="str">
        <f t="shared" si="28"/>
        <v/>
      </c>
      <c r="I159" s="15"/>
      <c r="J159" s="16"/>
      <c r="K159" s="1" t="str">
        <f t="shared" si="26"/>
        <v/>
      </c>
      <c r="L159" s="32">
        <f t="shared" si="30"/>
        <v>9600</v>
      </c>
      <c r="M159" s="9" t="str">
        <f t="shared" si="29"/>
        <v>x</v>
      </c>
    </row>
    <row r="160" spans="4:13" ht="12.95" customHeight="1" x14ac:dyDescent="0.2">
      <c r="D160" s="29">
        <v>156</v>
      </c>
      <c r="E160" s="29">
        <f t="shared" si="27"/>
        <v>155</v>
      </c>
      <c r="F160" s="21" t="str">
        <f t="shared" si="31"/>
        <v/>
      </c>
      <c r="G160" s="13" t="str">
        <f t="shared" si="25"/>
        <v/>
      </c>
      <c r="H160" s="14" t="str">
        <f t="shared" si="28"/>
        <v/>
      </c>
      <c r="I160" s="15"/>
      <c r="J160" s="16"/>
      <c r="K160" s="1" t="str">
        <f t="shared" si="26"/>
        <v/>
      </c>
      <c r="L160" s="32">
        <f t="shared" si="30"/>
        <v>9500</v>
      </c>
      <c r="M160" s="9" t="str">
        <f t="shared" si="29"/>
        <v>x</v>
      </c>
    </row>
    <row r="161" spans="4:13" ht="12.95" customHeight="1" x14ac:dyDescent="0.2">
      <c r="D161" s="29">
        <v>157</v>
      </c>
      <c r="E161" s="29">
        <f t="shared" si="27"/>
        <v>156</v>
      </c>
      <c r="F161" s="21" t="str">
        <f t="shared" si="31"/>
        <v/>
      </c>
      <c r="G161" s="13" t="str">
        <f t="shared" si="25"/>
        <v/>
      </c>
      <c r="H161" s="14" t="str">
        <f t="shared" si="28"/>
        <v/>
      </c>
      <c r="I161" s="15"/>
      <c r="J161" s="16"/>
      <c r="K161" s="1" t="str">
        <f t="shared" si="26"/>
        <v/>
      </c>
      <c r="L161" s="32">
        <f t="shared" si="30"/>
        <v>9400</v>
      </c>
      <c r="M161" s="9" t="str">
        <f t="shared" si="29"/>
        <v>x</v>
      </c>
    </row>
    <row r="162" spans="4:13" ht="12.95" customHeight="1" x14ac:dyDescent="0.2">
      <c r="D162" s="29">
        <v>158</v>
      </c>
      <c r="E162" s="29">
        <f t="shared" si="27"/>
        <v>157</v>
      </c>
      <c r="F162" s="21" t="str">
        <f t="shared" si="31"/>
        <v/>
      </c>
      <c r="G162" s="13" t="str">
        <f t="shared" si="25"/>
        <v/>
      </c>
      <c r="H162" s="14" t="str">
        <f t="shared" si="28"/>
        <v/>
      </c>
      <c r="I162" s="15"/>
      <c r="J162" s="16"/>
      <c r="K162" s="1" t="str">
        <f t="shared" si="26"/>
        <v/>
      </c>
      <c r="L162" s="32">
        <f t="shared" si="30"/>
        <v>9300</v>
      </c>
      <c r="M162" s="9" t="str">
        <f t="shared" si="29"/>
        <v>x</v>
      </c>
    </row>
    <row r="163" spans="4:13" ht="12.95" customHeight="1" x14ac:dyDescent="0.2">
      <c r="D163" s="29">
        <v>159</v>
      </c>
      <c r="E163" s="29">
        <f t="shared" si="27"/>
        <v>158</v>
      </c>
      <c r="F163" s="21" t="str">
        <f t="shared" si="31"/>
        <v/>
      </c>
      <c r="G163" s="13" t="str">
        <f t="shared" si="25"/>
        <v/>
      </c>
      <c r="H163" s="14" t="str">
        <f t="shared" si="28"/>
        <v/>
      </c>
      <c r="I163" s="15"/>
      <c r="J163" s="16"/>
      <c r="K163" s="1" t="str">
        <f t="shared" si="26"/>
        <v/>
      </c>
      <c r="L163" s="32">
        <f t="shared" si="30"/>
        <v>9200</v>
      </c>
      <c r="M163" s="9" t="str">
        <f t="shared" si="29"/>
        <v>x</v>
      </c>
    </row>
    <row r="164" spans="4:13" ht="12.95" customHeight="1" x14ac:dyDescent="0.2">
      <c r="D164" s="29">
        <v>160</v>
      </c>
      <c r="E164" s="29">
        <f t="shared" si="27"/>
        <v>159</v>
      </c>
      <c r="F164" s="21" t="str">
        <f t="shared" si="31"/>
        <v/>
      </c>
      <c r="G164" s="13" t="str">
        <f t="shared" si="25"/>
        <v/>
      </c>
      <c r="H164" s="14" t="str">
        <f t="shared" si="28"/>
        <v/>
      </c>
      <c r="I164" s="15"/>
      <c r="J164" s="16"/>
      <c r="K164" s="1" t="str">
        <f t="shared" si="26"/>
        <v/>
      </c>
      <c r="L164" s="32">
        <f t="shared" si="30"/>
        <v>9100</v>
      </c>
      <c r="M164" s="9" t="str">
        <f t="shared" si="29"/>
        <v>x</v>
      </c>
    </row>
    <row r="165" spans="4:13" ht="12.95" customHeight="1" x14ac:dyDescent="0.2">
      <c r="D165" s="29">
        <v>161</v>
      </c>
      <c r="E165" s="29">
        <f t="shared" si="27"/>
        <v>160</v>
      </c>
      <c r="F165" s="21" t="str">
        <f t="shared" si="31"/>
        <v/>
      </c>
      <c r="G165" s="13" t="str">
        <f t="shared" si="25"/>
        <v/>
      </c>
      <c r="H165" s="14" t="str">
        <f t="shared" si="28"/>
        <v/>
      </c>
      <c r="I165" s="15"/>
      <c r="J165" s="16"/>
      <c r="K165" s="1" t="str">
        <f t="shared" si="26"/>
        <v/>
      </c>
      <c r="L165" s="32">
        <f t="shared" si="30"/>
        <v>9000</v>
      </c>
      <c r="M165" s="9" t="str">
        <f t="shared" si="29"/>
        <v>x</v>
      </c>
    </row>
    <row r="166" spans="4:13" ht="12.95" customHeight="1" x14ac:dyDescent="0.2">
      <c r="D166" s="29">
        <v>162</v>
      </c>
      <c r="E166" s="29">
        <f t="shared" si="27"/>
        <v>161</v>
      </c>
      <c r="F166" s="21" t="str">
        <f t="shared" si="31"/>
        <v/>
      </c>
      <c r="G166" s="13" t="str">
        <f t="shared" si="25"/>
        <v/>
      </c>
      <c r="H166" s="14" t="str">
        <f t="shared" si="28"/>
        <v/>
      </c>
      <c r="I166" s="15"/>
      <c r="J166" s="16"/>
      <c r="K166" s="1" t="str">
        <f t="shared" si="26"/>
        <v/>
      </c>
      <c r="L166" s="32">
        <f t="shared" si="30"/>
        <v>8900</v>
      </c>
      <c r="M166" s="9" t="str">
        <f t="shared" si="29"/>
        <v>x</v>
      </c>
    </row>
    <row r="167" spans="4:13" ht="12.95" customHeight="1" x14ac:dyDescent="0.2">
      <c r="D167" s="29">
        <v>163</v>
      </c>
      <c r="E167" s="29">
        <f t="shared" si="27"/>
        <v>162</v>
      </c>
      <c r="F167" s="21" t="str">
        <f t="shared" si="31"/>
        <v/>
      </c>
      <c r="G167" s="13" t="str">
        <f t="shared" si="25"/>
        <v/>
      </c>
      <c r="H167" s="14" t="str">
        <f t="shared" si="28"/>
        <v/>
      </c>
      <c r="I167" s="15"/>
      <c r="J167" s="16"/>
      <c r="K167" s="1" t="str">
        <f t="shared" si="26"/>
        <v/>
      </c>
      <c r="L167" s="32">
        <f t="shared" si="30"/>
        <v>8800</v>
      </c>
      <c r="M167" s="9" t="str">
        <f t="shared" si="29"/>
        <v>x</v>
      </c>
    </row>
    <row r="168" spans="4:13" ht="12.95" customHeight="1" x14ac:dyDescent="0.2">
      <c r="D168" s="29">
        <v>164</v>
      </c>
      <c r="E168" s="29">
        <f t="shared" si="27"/>
        <v>163</v>
      </c>
      <c r="F168" s="21" t="str">
        <f t="shared" si="31"/>
        <v/>
      </c>
      <c r="G168" s="13" t="str">
        <f t="shared" si="25"/>
        <v/>
      </c>
      <c r="H168" s="14" t="str">
        <f t="shared" si="28"/>
        <v/>
      </c>
      <c r="I168" s="15"/>
      <c r="J168" s="16"/>
      <c r="K168" s="1" t="str">
        <f t="shared" si="26"/>
        <v/>
      </c>
      <c r="L168" s="32">
        <f t="shared" si="30"/>
        <v>8700</v>
      </c>
      <c r="M168" s="9" t="str">
        <f t="shared" si="29"/>
        <v>x</v>
      </c>
    </row>
    <row r="169" spans="4:13" ht="12.95" customHeight="1" x14ac:dyDescent="0.2">
      <c r="D169" s="29">
        <v>165</v>
      </c>
      <c r="E169" s="29">
        <f t="shared" si="27"/>
        <v>164</v>
      </c>
      <c r="F169" s="21" t="str">
        <f t="shared" si="31"/>
        <v/>
      </c>
      <c r="G169" s="13" t="str">
        <f t="shared" si="25"/>
        <v/>
      </c>
      <c r="H169" s="14" t="str">
        <f t="shared" si="28"/>
        <v/>
      </c>
      <c r="I169" s="15"/>
      <c r="J169" s="16"/>
      <c r="K169" s="1" t="str">
        <f t="shared" si="26"/>
        <v/>
      </c>
      <c r="L169" s="32">
        <f t="shared" si="30"/>
        <v>8600</v>
      </c>
      <c r="M169" s="9" t="str">
        <f t="shared" si="29"/>
        <v>x</v>
      </c>
    </row>
    <row r="170" spans="4:13" ht="12.95" customHeight="1" x14ac:dyDescent="0.2">
      <c r="D170" s="29">
        <v>166</v>
      </c>
      <c r="E170" s="29">
        <f t="shared" si="27"/>
        <v>165</v>
      </c>
      <c r="F170" s="21" t="str">
        <f t="shared" si="31"/>
        <v/>
      </c>
      <c r="G170" s="13" t="str">
        <f t="shared" si="25"/>
        <v/>
      </c>
      <c r="H170" s="14" t="str">
        <f t="shared" si="28"/>
        <v/>
      </c>
      <c r="I170" s="15"/>
      <c r="J170" s="16"/>
      <c r="K170" s="1" t="str">
        <f t="shared" si="26"/>
        <v/>
      </c>
      <c r="L170" s="32">
        <f t="shared" si="30"/>
        <v>8500</v>
      </c>
      <c r="M170" s="9" t="str">
        <f t="shared" si="29"/>
        <v>x</v>
      </c>
    </row>
    <row r="171" spans="4:13" ht="12.95" customHeight="1" x14ac:dyDescent="0.2">
      <c r="D171" s="29">
        <v>167</v>
      </c>
      <c r="E171" s="29">
        <f t="shared" si="27"/>
        <v>166</v>
      </c>
      <c r="F171" s="21" t="str">
        <f t="shared" si="31"/>
        <v/>
      </c>
      <c r="G171" s="13" t="str">
        <f t="shared" si="25"/>
        <v/>
      </c>
      <c r="H171" s="14" t="str">
        <f t="shared" si="28"/>
        <v/>
      </c>
      <c r="I171" s="15"/>
      <c r="J171" s="16"/>
      <c r="K171" s="1" t="str">
        <f t="shared" si="26"/>
        <v/>
      </c>
      <c r="L171" s="32">
        <f t="shared" si="30"/>
        <v>8400</v>
      </c>
      <c r="M171" s="9" t="str">
        <f t="shared" si="29"/>
        <v>x</v>
      </c>
    </row>
    <row r="172" spans="4:13" ht="12.95" customHeight="1" x14ac:dyDescent="0.2">
      <c r="D172" s="29">
        <v>168</v>
      </c>
      <c r="E172" s="29">
        <f t="shared" si="27"/>
        <v>167</v>
      </c>
      <c r="F172" s="21" t="str">
        <f t="shared" si="31"/>
        <v/>
      </c>
      <c r="G172" s="13" t="str">
        <f t="shared" si="25"/>
        <v/>
      </c>
      <c r="H172" s="14" t="str">
        <f t="shared" si="28"/>
        <v/>
      </c>
      <c r="I172" s="15"/>
      <c r="J172" s="16"/>
      <c r="K172" s="1" t="str">
        <f t="shared" si="26"/>
        <v/>
      </c>
      <c r="L172" s="32">
        <f t="shared" si="30"/>
        <v>8300</v>
      </c>
      <c r="M172" s="9" t="str">
        <f t="shared" si="29"/>
        <v>x</v>
      </c>
    </row>
    <row r="173" spans="4:13" ht="12.95" customHeight="1" x14ac:dyDescent="0.2">
      <c r="D173" s="29">
        <v>169</v>
      </c>
      <c r="E173" s="29">
        <f t="shared" si="27"/>
        <v>168</v>
      </c>
      <c r="F173" s="21" t="str">
        <f t="shared" si="31"/>
        <v/>
      </c>
      <c r="G173" s="13" t="str">
        <f t="shared" si="25"/>
        <v/>
      </c>
      <c r="H173" s="14" t="str">
        <f t="shared" si="28"/>
        <v/>
      </c>
      <c r="I173" s="15"/>
      <c r="J173" s="16"/>
      <c r="K173" s="1" t="str">
        <f t="shared" si="26"/>
        <v/>
      </c>
      <c r="L173" s="32">
        <f t="shared" si="30"/>
        <v>8200</v>
      </c>
      <c r="M173" s="9" t="str">
        <f t="shared" si="29"/>
        <v>x</v>
      </c>
    </row>
    <row r="174" spans="4:13" ht="12.95" customHeight="1" x14ac:dyDescent="0.2">
      <c r="D174" s="29">
        <v>170</v>
      </c>
      <c r="E174" s="29">
        <f t="shared" si="27"/>
        <v>169</v>
      </c>
      <c r="F174" s="21" t="str">
        <f t="shared" si="31"/>
        <v/>
      </c>
      <c r="G174" s="13" t="str">
        <f t="shared" si="25"/>
        <v/>
      </c>
      <c r="H174" s="14" t="str">
        <f t="shared" si="28"/>
        <v/>
      </c>
      <c r="I174" s="15"/>
      <c r="J174" s="16"/>
      <c r="K174" s="1" t="str">
        <f t="shared" si="26"/>
        <v/>
      </c>
      <c r="L174" s="32">
        <f t="shared" si="30"/>
        <v>8100</v>
      </c>
      <c r="M174" s="9" t="str">
        <f t="shared" si="29"/>
        <v>x</v>
      </c>
    </row>
    <row r="175" spans="4:13" ht="12.95" customHeight="1" x14ac:dyDescent="0.2">
      <c r="D175" s="29">
        <v>171</v>
      </c>
      <c r="E175" s="29">
        <f t="shared" si="27"/>
        <v>170</v>
      </c>
      <c r="F175" s="21" t="str">
        <f t="shared" si="31"/>
        <v/>
      </c>
      <c r="G175" s="13" t="str">
        <f t="shared" si="25"/>
        <v/>
      </c>
      <c r="H175" s="14" t="str">
        <f t="shared" si="28"/>
        <v/>
      </c>
      <c r="I175" s="15"/>
      <c r="J175" s="16"/>
      <c r="K175" s="1" t="str">
        <f t="shared" si="26"/>
        <v/>
      </c>
      <c r="L175" s="32">
        <f t="shared" si="30"/>
        <v>8000</v>
      </c>
      <c r="M175" s="9" t="str">
        <f t="shared" si="29"/>
        <v>x</v>
      </c>
    </row>
    <row r="176" spans="4:13" ht="12.95" customHeight="1" x14ac:dyDescent="0.2">
      <c r="D176" s="29">
        <v>172</v>
      </c>
      <c r="E176" s="29">
        <f t="shared" si="27"/>
        <v>171</v>
      </c>
      <c r="F176" s="21" t="str">
        <f t="shared" si="31"/>
        <v/>
      </c>
      <c r="G176" s="13" t="str">
        <f t="shared" si="25"/>
        <v/>
      </c>
      <c r="H176" s="14" t="str">
        <f t="shared" si="28"/>
        <v/>
      </c>
      <c r="I176" s="15"/>
      <c r="J176" s="16"/>
      <c r="K176" s="1" t="str">
        <f t="shared" si="26"/>
        <v/>
      </c>
      <c r="L176" s="32">
        <f t="shared" si="30"/>
        <v>7900</v>
      </c>
      <c r="M176" s="9" t="str">
        <f t="shared" si="29"/>
        <v>x</v>
      </c>
    </row>
    <row r="177" spans="4:13" ht="12.95" customHeight="1" x14ac:dyDescent="0.2">
      <c r="D177" s="29">
        <v>173</v>
      </c>
      <c r="E177" s="29">
        <f t="shared" si="27"/>
        <v>172</v>
      </c>
      <c r="F177" s="21" t="str">
        <f t="shared" si="31"/>
        <v/>
      </c>
      <c r="G177" s="13" t="str">
        <f t="shared" si="25"/>
        <v/>
      </c>
      <c r="H177" s="14" t="str">
        <f t="shared" si="28"/>
        <v/>
      </c>
      <c r="I177" s="15"/>
      <c r="J177" s="16"/>
      <c r="K177" s="1" t="str">
        <f t="shared" si="26"/>
        <v/>
      </c>
      <c r="L177" s="32">
        <f t="shared" si="30"/>
        <v>7800</v>
      </c>
      <c r="M177" s="9" t="str">
        <f t="shared" si="29"/>
        <v>x</v>
      </c>
    </row>
    <row r="178" spans="4:13" ht="12.95" customHeight="1" x14ac:dyDescent="0.2">
      <c r="D178" s="29">
        <v>174</v>
      </c>
      <c r="E178" s="29">
        <f t="shared" si="27"/>
        <v>173</v>
      </c>
      <c r="F178" s="21" t="str">
        <f t="shared" si="31"/>
        <v/>
      </c>
      <c r="G178" s="13" t="str">
        <f t="shared" si="25"/>
        <v/>
      </c>
      <c r="H178" s="14" t="str">
        <f t="shared" si="28"/>
        <v/>
      </c>
      <c r="I178" s="15"/>
      <c r="J178" s="16"/>
      <c r="K178" s="1" t="str">
        <f t="shared" si="26"/>
        <v/>
      </c>
      <c r="L178" s="32">
        <f t="shared" si="30"/>
        <v>7700</v>
      </c>
      <c r="M178" s="9" t="str">
        <f t="shared" si="29"/>
        <v>x</v>
      </c>
    </row>
    <row r="179" spans="4:13" ht="12.95" customHeight="1" x14ac:dyDescent="0.2">
      <c r="D179" s="29">
        <v>175</v>
      </c>
      <c r="E179" s="29">
        <f t="shared" si="27"/>
        <v>174</v>
      </c>
      <c r="F179" s="21" t="str">
        <f t="shared" si="31"/>
        <v/>
      </c>
      <c r="G179" s="13" t="str">
        <f t="shared" si="25"/>
        <v/>
      </c>
      <c r="H179" s="14" t="str">
        <f t="shared" si="28"/>
        <v/>
      </c>
      <c r="I179" s="15"/>
      <c r="J179" s="16"/>
      <c r="K179" s="1" t="str">
        <f t="shared" si="26"/>
        <v/>
      </c>
      <c r="L179" s="32">
        <f t="shared" si="30"/>
        <v>7600</v>
      </c>
      <c r="M179" s="9" t="str">
        <f t="shared" si="29"/>
        <v>x</v>
      </c>
    </row>
    <row r="180" spans="4:13" ht="12.95" customHeight="1" x14ac:dyDescent="0.2">
      <c r="D180" s="29">
        <v>176</v>
      </c>
      <c r="E180" s="29">
        <f t="shared" si="27"/>
        <v>175</v>
      </c>
      <c r="F180" s="21" t="str">
        <f t="shared" si="31"/>
        <v/>
      </c>
      <c r="G180" s="13" t="str">
        <f t="shared" si="25"/>
        <v/>
      </c>
      <c r="H180" s="14" t="str">
        <f t="shared" si="28"/>
        <v/>
      </c>
      <c r="I180" s="15"/>
      <c r="J180" s="16"/>
      <c r="K180" s="1" t="str">
        <f t="shared" si="26"/>
        <v/>
      </c>
      <c r="L180" s="32">
        <f t="shared" si="30"/>
        <v>7500</v>
      </c>
      <c r="M180" s="9" t="str">
        <f t="shared" si="29"/>
        <v>x</v>
      </c>
    </row>
    <row r="181" spans="4:13" ht="12.95" customHeight="1" x14ac:dyDescent="0.2">
      <c r="D181" s="29">
        <v>177</v>
      </c>
      <c r="E181" s="29">
        <f t="shared" si="27"/>
        <v>176</v>
      </c>
      <c r="F181" s="21" t="str">
        <f t="shared" si="31"/>
        <v/>
      </c>
      <c r="G181" s="13" t="str">
        <f t="shared" si="25"/>
        <v/>
      </c>
      <c r="H181" s="14" t="str">
        <f t="shared" si="28"/>
        <v/>
      </c>
      <c r="I181" s="15"/>
      <c r="J181" s="16"/>
      <c r="K181" s="1" t="str">
        <f t="shared" si="26"/>
        <v/>
      </c>
      <c r="L181" s="32">
        <f t="shared" si="30"/>
        <v>7400</v>
      </c>
      <c r="M181" s="9" t="str">
        <f t="shared" si="29"/>
        <v>x</v>
      </c>
    </row>
    <row r="182" spans="4:13" ht="12.95" customHeight="1" x14ac:dyDescent="0.2">
      <c r="D182" s="29">
        <v>178</v>
      </c>
      <c r="E182" s="29">
        <f t="shared" si="27"/>
        <v>177</v>
      </c>
      <c r="F182" s="21" t="str">
        <f t="shared" si="31"/>
        <v/>
      </c>
      <c r="G182" s="13" t="str">
        <f t="shared" si="25"/>
        <v/>
      </c>
      <c r="H182" s="14" t="str">
        <f t="shared" si="28"/>
        <v/>
      </c>
      <c r="I182" s="15"/>
      <c r="J182" s="16"/>
      <c r="K182" s="1" t="str">
        <f t="shared" si="26"/>
        <v/>
      </c>
      <c r="L182" s="32">
        <f t="shared" si="30"/>
        <v>7300</v>
      </c>
      <c r="M182" s="9" t="str">
        <f t="shared" si="29"/>
        <v>x</v>
      </c>
    </row>
    <row r="183" spans="4:13" ht="12.95" customHeight="1" x14ac:dyDescent="0.2">
      <c r="D183" s="29">
        <v>179</v>
      </c>
      <c r="E183" s="29">
        <f t="shared" si="27"/>
        <v>178</v>
      </c>
      <c r="F183" s="21" t="str">
        <f t="shared" si="31"/>
        <v/>
      </c>
      <c r="G183" s="13" t="str">
        <f t="shared" si="25"/>
        <v/>
      </c>
      <c r="H183" s="14" t="str">
        <f t="shared" si="28"/>
        <v/>
      </c>
      <c r="I183" s="15"/>
      <c r="J183" s="16"/>
      <c r="K183" s="1" t="str">
        <f t="shared" si="26"/>
        <v/>
      </c>
      <c r="L183" s="32">
        <f t="shared" si="30"/>
        <v>7200</v>
      </c>
      <c r="M183" s="9" t="str">
        <f t="shared" si="29"/>
        <v>x</v>
      </c>
    </row>
    <row r="184" spans="4:13" ht="12.95" customHeight="1" x14ac:dyDescent="0.2">
      <c r="D184" s="29">
        <v>180</v>
      </c>
      <c r="E184" s="29">
        <f t="shared" si="27"/>
        <v>179</v>
      </c>
      <c r="F184" s="21" t="str">
        <f t="shared" si="31"/>
        <v/>
      </c>
      <c r="G184" s="13" t="str">
        <f t="shared" si="25"/>
        <v/>
      </c>
      <c r="H184" s="14" t="str">
        <f t="shared" si="28"/>
        <v/>
      </c>
      <c r="I184" s="15"/>
      <c r="J184" s="16"/>
      <c r="K184" s="1" t="str">
        <f t="shared" si="26"/>
        <v/>
      </c>
      <c r="L184" s="32">
        <f t="shared" si="30"/>
        <v>7100</v>
      </c>
      <c r="M184" s="9" t="str">
        <f t="shared" si="29"/>
        <v>x</v>
      </c>
    </row>
    <row r="185" spans="4:13" ht="12.95" customHeight="1" x14ac:dyDescent="0.2">
      <c r="D185" s="29">
        <v>181</v>
      </c>
      <c r="E185" s="29">
        <f t="shared" si="27"/>
        <v>180</v>
      </c>
      <c r="F185" s="21" t="str">
        <f t="shared" si="31"/>
        <v/>
      </c>
      <c r="G185" s="13" t="str">
        <f t="shared" si="25"/>
        <v/>
      </c>
      <c r="H185" s="14" t="str">
        <f t="shared" si="28"/>
        <v/>
      </c>
      <c r="I185" s="15"/>
      <c r="J185" s="16"/>
      <c r="K185" s="1" t="str">
        <f t="shared" si="26"/>
        <v/>
      </c>
      <c r="L185" s="32">
        <f t="shared" si="30"/>
        <v>7000</v>
      </c>
      <c r="M185" s="9" t="str">
        <f t="shared" si="29"/>
        <v>x</v>
      </c>
    </row>
    <row r="186" spans="4:13" ht="12.95" customHeight="1" x14ac:dyDescent="0.2">
      <c r="D186" s="29">
        <v>182</v>
      </c>
      <c r="E186" s="29">
        <f t="shared" si="27"/>
        <v>181</v>
      </c>
      <c r="F186" s="21" t="str">
        <f t="shared" si="31"/>
        <v/>
      </c>
      <c r="G186" s="13" t="str">
        <f t="shared" si="25"/>
        <v/>
      </c>
      <c r="H186" s="14" t="str">
        <f t="shared" si="28"/>
        <v/>
      </c>
      <c r="I186" s="15"/>
      <c r="J186" s="16"/>
      <c r="K186" s="1" t="str">
        <f t="shared" si="26"/>
        <v/>
      </c>
      <c r="L186" s="32">
        <f t="shared" si="30"/>
        <v>6900</v>
      </c>
      <c r="M186" s="9" t="str">
        <f t="shared" si="29"/>
        <v>x</v>
      </c>
    </row>
    <row r="187" spans="4:13" ht="12.95" customHeight="1" x14ac:dyDescent="0.2">
      <c r="D187" s="29">
        <v>183</v>
      </c>
      <c r="E187" s="29">
        <f t="shared" si="27"/>
        <v>182</v>
      </c>
      <c r="F187" s="21" t="str">
        <f t="shared" si="31"/>
        <v/>
      </c>
      <c r="G187" s="13" t="str">
        <f t="shared" si="25"/>
        <v/>
      </c>
      <c r="H187" s="14" t="str">
        <f t="shared" si="28"/>
        <v/>
      </c>
      <c r="I187" s="15"/>
      <c r="J187" s="16"/>
      <c r="K187" s="1" t="str">
        <f t="shared" si="26"/>
        <v/>
      </c>
      <c r="L187" s="32">
        <f t="shared" si="30"/>
        <v>6800</v>
      </c>
      <c r="M187" s="9" t="str">
        <f t="shared" si="29"/>
        <v>x</v>
      </c>
    </row>
    <row r="188" spans="4:13" ht="12.95" customHeight="1" x14ac:dyDescent="0.2">
      <c r="D188" s="29">
        <v>184</v>
      </c>
      <c r="E188" s="29">
        <f t="shared" si="27"/>
        <v>183</v>
      </c>
      <c r="F188" s="21" t="str">
        <f t="shared" si="31"/>
        <v/>
      </c>
      <c r="G188" s="13" t="str">
        <f t="shared" si="25"/>
        <v/>
      </c>
      <c r="H188" s="14" t="str">
        <f t="shared" si="28"/>
        <v/>
      </c>
      <c r="I188" s="15"/>
      <c r="J188" s="16"/>
      <c r="K188" s="1" t="str">
        <f t="shared" si="26"/>
        <v/>
      </c>
      <c r="L188" s="32">
        <f t="shared" si="30"/>
        <v>6700</v>
      </c>
      <c r="M188" s="9" t="str">
        <f t="shared" si="29"/>
        <v>x</v>
      </c>
    </row>
    <row r="189" spans="4:13" ht="12.95" customHeight="1" x14ac:dyDescent="0.2">
      <c r="D189" s="29">
        <v>185</v>
      </c>
      <c r="E189" s="29">
        <f t="shared" si="27"/>
        <v>184</v>
      </c>
      <c r="F189" s="21" t="str">
        <f t="shared" si="31"/>
        <v/>
      </c>
      <c r="G189" s="13" t="str">
        <f t="shared" si="25"/>
        <v/>
      </c>
      <c r="H189" s="14" t="str">
        <f t="shared" si="28"/>
        <v/>
      </c>
      <c r="I189" s="15"/>
      <c r="J189" s="16"/>
      <c r="K189" s="1" t="str">
        <f t="shared" si="26"/>
        <v/>
      </c>
      <c r="L189" s="32">
        <f t="shared" si="30"/>
        <v>6600</v>
      </c>
      <c r="M189" s="9" t="str">
        <f t="shared" si="29"/>
        <v>x</v>
      </c>
    </row>
    <row r="190" spans="4:13" ht="12.95" customHeight="1" x14ac:dyDescent="0.2">
      <c r="D190" s="29">
        <v>186</v>
      </c>
      <c r="E190" s="29">
        <f t="shared" si="27"/>
        <v>185</v>
      </c>
      <c r="F190" s="21" t="str">
        <f t="shared" si="31"/>
        <v/>
      </c>
      <c r="G190" s="13" t="str">
        <f t="shared" si="25"/>
        <v/>
      </c>
      <c r="H190" s="14" t="str">
        <f t="shared" si="28"/>
        <v/>
      </c>
      <c r="I190" s="15"/>
      <c r="J190" s="16"/>
      <c r="K190" s="1" t="str">
        <f t="shared" si="26"/>
        <v/>
      </c>
      <c r="L190" s="32">
        <f t="shared" si="30"/>
        <v>6500</v>
      </c>
      <c r="M190" s="9" t="str">
        <f t="shared" si="29"/>
        <v>x</v>
      </c>
    </row>
    <row r="191" spans="4:13" ht="12.95" customHeight="1" x14ac:dyDescent="0.2">
      <c r="D191" s="29">
        <v>187</v>
      </c>
      <c r="E191" s="29">
        <f t="shared" si="27"/>
        <v>186</v>
      </c>
      <c r="F191" s="21" t="str">
        <f t="shared" si="31"/>
        <v/>
      </c>
      <c r="G191" s="13" t="str">
        <f t="shared" si="25"/>
        <v/>
      </c>
      <c r="H191" s="14" t="str">
        <f t="shared" si="28"/>
        <v/>
      </c>
      <c r="I191" s="15"/>
      <c r="J191" s="16"/>
      <c r="K191" s="1" t="str">
        <f t="shared" si="26"/>
        <v/>
      </c>
      <c r="L191" s="32">
        <f t="shared" si="30"/>
        <v>6400</v>
      </c>
      <c r="M191" s="9" t="str">
        <f t="shared" si="29"/>
        <v>x</v>
      </c>
    </row>
    <row r="192" spans="4:13" ht="12.95" customHeight="1" x14ac:dyDescent="0.2">
      <c r="D192" s="29">
        <v>188</v>
      </c>
      <c r="E192" s="29">
        <f t="shared" si="27"/>
        <v>187</v>
      </c>
      <c r="F192" s="21" t="str">
        <f t="shared" si="31"/>
        <v/>
      </c>
      <c r="G192" s="13" t="str">
        <f t="shared" si="25"/>
        <v/>
      </c>
      <c r="H192" s="14" t="str">
        <f t="shared" si="28"/>
        <v/>
      </c>
      <c r="I192" s="15"/>
      <c r="J192" s="16"/>
      <c r="K192" s="1" t="str">
        <f t="shared" si="26"/>
        <v/>
      </c>
      <c r="L192" s="32">
        <f t="shared" si="30"/>
        <v>6300</v>
      </c>
      <c r="M192" s="9" t="str">
        <f t="shared" si="29"/>
        <v>x</v>
      </c>
    </row>
    <row r="193" spans="4:13" ht="12.95" customHeight="1" x14ac:dyDescent="0.2">
      <c r="D193" s="29">
        <v>189</v>
      </c>
      <c r="E193" s="29">
        <f t="shared" si="27"/>
        <v>188</v>
      </c>
      <c r="F193" s="21" t="str">
        <f t="shared" si="31"/>
        <v/>
      </c>
      <c r="G193" s="13" t="str">
        <f t="shared" si="25"/>
        <v/>
      </c>
      <c r="H193" s="14" t="str">
        <f t="shared" si="28"/>
        <v/>
      </c>
      <c r="I193" s="15"/>
      <c r="J193" s="16"/>
      <c r="K193" s="1" t="str">
        <f t="shared" si="26"/>
        <v/>
      </c>
      <c r="L193" s="32">
        <f t="shared" si="30"/>
        <v>6200</v>
      </c>
      <c r="M193" s="9" t="str">
        <f t="shared" si="29"/>
        <v>x</v>
      </c>
    </row>
    <row r="194" spans="4:13" ht="12.95" customHeight="1" x14ac:dyDescent="0.2">
      <c r="D194" s="29">
        <v>190</v>
      </c>
      <c r="E194" s="29">
        <f t="shared" si="27"/>
        <v>189</v>
      </c>
      <c r="F194" s="21" t="str">
        <f t="shared" si="31"/>
        <v/>
      </c>
      <c r="G194" s="13" t="str">
        <f t="shared" si="25"/>
        <v/>
      </c>
      <c r="H194" s="14" t="str">
        <f t="shared" si="28"/>
        <v/>
      </c>
      <c r="I194" s="15"/>
      <c r="J194" s="16"/>
      <c r="K194" s="1" t="str">
        <f t="shared" si="26"/>
        <v/>
      </c>
      <c r="L194" s="32">
        <f t="shared" si="30"/>
        <v>6100</v>
      </c>
      <c r="M194" s="9" t="str">
        <f t="shared" si="29"/>
        <v>x</v>
      </c>
    </row>
    <row r="195" spans="4:13" ht="12.95" customHeight="1" x14ac:dyDescent="0.2">
      <c r="D195" s="29">
        <v>191</v>
      </c>
      <c r="E195" s="29">
        <f t="shared" si="27"/>
        <v>190</v>
      </c>
      <c r="F195" s="21" t="str">
        <f t="shared" si="31"/>
        <v/>
      </c>
      <c r="G195" s="13" t="str">
        <f t="shared" si="25"/>
        <v/>
      </c>
      <c r="H195" s="14" t="str">
        <f t="shared" si="28"/>
        <v/>
      </c>
      <c r="I195" s="15"/>
      <c r="J195" s="16"/>
      <c r="K195" s="1" t="str">
        <f t="shared" si="26"/>
        <v/>
      </c>
      <c r="L195" s="32">
        <f t="shared" si="30"/>
        <v>6000</v>
      </c>
      <c r="M195" s="9" t="str">
        <f t="shared" si="29"/>
        <v>x</v>
      </c>
    </row>
    <row r="196" spans="4:13" ht="12.95" customHeight="1" x14ac:dyDescent="0.2">
      <c r="D196" s="29">
        <v>192</v>
      </c>
      <c r="E196" s="29">
        <f t="shared" si="27"/>
        <v>191</v>
      </c>
      <c r="F196" s="21" t="str">
        <f t="shared" si="31"/>
        <v/>
      </c>
      <c r="G196" s="13" t="str">
        <f t="shared" si="25"/>
        <v/>
      </c>
      <c r="H196" s="14" t="str">
        <f t="shared" si="28"/>
        <v/>
      </c>
      <c r="I196" s="15"/>
      <c r="J196" s="16"/>
      <c r="K196" s="1" t="str">
        <f t="shared" si="26"/>
        <v/>
      </c>
      <c r="L196" s="32">
        <f t="shared" si="30"/>
        <v>5900</v>
      </c>
      <c r="M196" s="9" t="str">
        <f t="shared" si="29"/>
        <v>x</v>
      </c>
    </row>
    <row r="197" spans="4:13" ht="12.95" customHeight="1" x14ac:dyDescent="0.2">
      <c r="D197" s="29">
        <v>193</v>
      </c>
      <c r="E197" s="29">
        <f t="shared" si="27"/>
        <v>192</v>
      </c>
      <c r="F197" s="21" t="str">
        <f t="shared" si="31"/>
        <v/>
      </c>
      <c r="G197" s="13" t="str">
        <f t="shared" ref="G197:G260" si="32">IF(K197="x",0,IF(F197=D197,IF($C$28="",IF(J197="",($C$12-H197)*$C$18,($C$12-H197)*J197),IF(J197="",($C$28-H197)*$C$18,($C$28-H197)*J197)),""))</f>
        <v/>
      </c>
      <c r="H197" s="14" t="str">
        <f t="shared" si="28"/>
        <v/>
      </c>
      <c r="I197" s="15"/>
      <c r="J197" s="16"/>
      <c r="K197" s="1" t="str">
        <f t="shared" ref="K197:K260" si="33">IF(H197&lt;0,"x","")</f>
        <v/>
      </c>
      <c r="L197" s="32">
        <f t="shared" si="30"/>
        <v>5800</v>
      </c>
      <c r="M197" s="9" t="str">
        <f t="shared" si="29"/>
        <v>x</v>
      </c>
    </row>
    <row r="198" spans="4:13" ht="12.95" customHeight="1" x14ac:dyDescent="0.2">
      <c r="D198" s="29">
        <v>194</v>
      </c>
      <c r="E198" s="29">
        <f t="shared" ref="E198:E261" si="34">E197+1</f>
        <v>193</v>
      </c>
      <c r="F198" s="21" t="str">
        <f t="shared" si="31"/>
        <v/>
      </c>
      <c r="G198" s="13" t="str">
        <f t="shared" si="32"/>
        <v/>
      </c>
      <c r="H198" s="14" t="str">
        <f t="shared" ref="H198:H261" si="35">IF(I198="",IF(F198=D198,H197-$C$14,""),I198)</f>
        <v/>
      </c>
      <c r="I198" s="15"/>
      <c r="J198" s="16"/>
      <c r="K198" s="1" t="str">
        <f t="shared" si="33"/>
        <v/>
      </c>
      <c r="L198" s="32">
        <f t="shared" si="30"/>
        <v>5700</v>
      </c>
      <c r="M198" s="9" t="str">
        <f t="shared" ref="M198:M261" si="36">IF(L198&gt;=$C$28,"x","")</f>
        <v>x</v>
      </c>
    </row>
    <row r="199" spans="4:13" ht="12.95" customHeight="1" x14ac:dyDescent="0.2">
      <c r="D199" s="29">
        <v>195</v>
      </c>
      <c r="E199" s="29">
        <f t="shared" si="34"/>
        <v>194</v>
      </c>
      <c r="F199" s="21" t="str">
        <f t="shared" si="31"/>
        <v/>
      </c>
      <c r="G199" s="13" t="str">
        <f t="shared" si="32"/>
        <v/>
      </c>
      <c r="H199" s="14" t="str">
        <f t="shared" si="35"/>
        <v/>
      </c>
      <c r="I199" s="15"/>
      <c r="J199" s="16"/>
      <c r="K199" s="1" t="str">
        <f t="shared" si="33"/>
        <v/>
      </c>
      <c r="L199" s="32">
        <f t="shared" ref="L199:L262" si="37">IF(I199="",L198-$C$14,I199)</f>
        <v>5600</v>
      </c>
      <c r="M199" s="9" t="str">
        <f t="shared" si="36"/>
        <v>x</v>
      </c>
    </row>
    <row r="200" spans="4:13" ht="12.95" customHeight="1" x14ac:dyDescent="0.2">
      <c r="D200" s="29">
        <v>196</v>
      </c>
      <c r="E200" s="29">
        <f t="shared" si="34"/>
        <v>195</v>
      </c>
      <c r="F200" s="21" t="str">
        <f t="shared" si="31"/>
        <v/>
      </c>
      <c r="G200" s="13" t="str">
        <f t="shared" si="32"/>
        <v/>
      </c>
      <c r="H200" s="14" t="str">
        <f t="shared" si="35"/>
        <v/>
      </c>
      <c r="I200" s="15"/>
      <c r="J200" s="16"/>
      <c r="K200" s="1" t="str">
        <f t="shared" si="33"/>
        <v/>
      </c>
      <c r="L200" s="32">
        <f t="shared" si="37"/>
        <v>5500</v>
      </c>
      <c r="M200" s="9" t="str">
        <f t="shared" si="36"/>
        <v>x</v>
      </c>
    </row>
    <row r="201" spans="4:13" ht="12.95" customHeight="1" x14ac:dyDescent="0.2">
      <c r="D201" s="29">
        <v>197</v>
      </c>
      <c r="E201" s="29">
        <f t="shared" si="34"/>
        <v>196</v>
      </c>
      <c r="F201" s="21" t="str">
        <f t="shared" si="31"/>
        <v/>
      </c>
      <c r="G201" s="13" t="str">
        <f t="shared" si="32"/>
        <v/>
      </c>
      <c r="H201" s="14" t="str">
        <f t="shared" si="35"/>
        <v/>
      </c>
      <c r="I201" s="15"/>
      <c r="J201" s="16"/>
      <c r="K201" s="1" t="str">
        <f t="shared" si="33"/>
        <v/>
      </c>
      <c r="L201" s="32">
        <f t="shared" si="37"/>
        <v>5400</v>
      </c>
      <c r="M201" s="9" t="str">
        <f t="shared" si="36"/>
        <v>x</v>
      </c>
    </row>
    <row r="202" spans="4:13" ht="12.95" customHeight="1" x14ac:dyDescent="0.2">
      <c r="D202" s="29">
        <v>198</v>
      </c>
      <c r="E202" s="29">
        <f t="shared" si="34"/>
        <v>197</v>
      </c>
      <c r="F202" s="21" t="str">
        <f t="shared" si="31"/>
        <v/>
      </c>
      <c r="G202" s="13" t="str">
        <f t="shared" si="32"/>
        <v/>
      </c>
      <c r="H202" s="14" t="str">
        <f t="shared" si="35"/>
        <v/>
      </c>
      <c r="I202" s="15"/>
      <c r="J202" s="16"/>
      <c r="K202" s="1" t="str">
        <f t="shared" si="33"/>
        <v/>
      </c>
      <c r="L202" s="32">
        <f t="shared" si="37"/>
        <v>5300</v>
      </c>
      <c r="M202" s="9" t="str">
        <f t="shared" si="36"/>
        <v>x</v>
      </c>
    </row>
    <row r="203" spans="4:13" ht="12.95" customHeight="1" x14ac:dyDescent="0.2">
      <c r="D203" s="29">
        <v>199</v>
      </c>
      <c r="E203" s="29">
        <f t="shared" si="34"/>
        <v>198</v>
      </c>
      <c r="F203" s="21" t="str">
        <f t="shared" si="31"/>
        <v/>
      </c>
      <c r="G203" s="13" t="str">
        <f t="shared" si="32"/>
        <v/>
      </c>
      <c r="H203" s="14" t="str">
        <f t="shared" si="35"/>
        <v/>
      </c>
      <c r="I203" s="15"/>
      <c r="J203" s="16"/>
      <c r="K203" s="1" t="str">
        <f t="shared" si="33"/>
        <v/>
      </c>
      <c r="L203" s="32">
        <f t="shared" si="37"/>
        <v>5200</v>
      </c>
      <c r="M203" s="9" t="str">
        <f t="shared" si="36"/>
        <v>x</v>
      </c>
    </row>
    <row r="204" spans="4:13" ht="12.95" customHeight="1" x14ac:dyDescent="0.2">
      <c r="D204" s="29">
        <v>200</v>
      </c>
      <c r="E204" s="29">
        <f t="shared" si="34"/>
        <v>199</v>
      </c>
      <c r="F204" s="21" t="str">
        <f t="shared" si="31"/>
        <v/>
      </c>
      <c r="G204" s="13" t="str">
        <f t="shared" si="32"/>
        <v/>
      </c>
      <c r="H204" s="14" t="str">
        <f t="shared" si="35"/>
        <v/>
      </c>
      <c r="I204" s="15"/>
      <c r="J204" s="16"/>
      <c r="K204" s="1" t="str">
        <f t="shared" si="33"/>
        <v/>
      </c>
      <c r="L204" s="32">
        <f t="shared" si="37"/>
        <v>5100</v>
      </c>
      <c r="M204" s="9" t="str">
        <f t="shared" si="36"/>
        <v>x</v>
      </c>
    </row>
    <row r="205" spans="4:13" ht="12.95" customHeight="1" x14ac:dyDescent="0.2">
      <c r="D205" s="29">
        <v>201</v>
      </c>
      <c r="E205" s="29">
        <f t="shared" si="34"/>
        <v>200</v>
      </c>
      <c r="F205" s="21" t="str">
        <f t="shared" si="31"/>
        <v/>
      </c>
      <c r="G205" s="13" t="str">
        <f t="shared" si="32"/>
        <v/>
      </c>
      <c r="H205" s="14" t="str">
        <f t="shared" si="35"/>
        <v/>
      </c>
      <c r="I205" s="15"/>
      <c r="J205" s="16"/>
      <c r="K205" s="1" t="str">
        <f t="shared" si="33"/>
        <v/>
      </c>
      <c r="L205" s="32">
        <f t="shared" si="37"/>
        <v>5000</v>
      </c>
      <c r="M205" s="9" t="str">
        <f t="shared" si="36"/>
        <v>x</v>
      </c>
    </row>
    <row r="206" spans="4:13" ht="12.95" customHeight="1" x14ac:dyDescent="0.2">
      <c r="D206" s="29">
        <v>202</v>
      </c>
      <c r="E206" s="29">
        <f t="shared" si="34"/>
        <v>201</v>
      </c>
      <c r="F206" s="21" t="str">
        <f t="shared" si="31"/>
        <v/>
      </c>
      <c r="G206" s="13" t="str">
        <f t="shared" si="32"/>
        <v/>
      </c>
      <c r="H206" s="14" t="str">
        <f t="shared" si="35"/>
        <v/>
      </c>
      <c r="I206" s="15"/>
      <c r="J206" s="16"/>
      <c r="K206" s="1" t="str">
        <f t="shared" si="33"/>
        <v/>
      </c>
      <c r="L206" s="32">
        <f t="shared" si="37"/>
        <v>4900</v>
      </c>
      <c r="M206" s="9" t="str">
        <f t="shared" si="36"/>
        <v>x</v>
      </c>
    </row>
    <row r="207" spans="4:13" ht="12.95" customHeight="1" x14ac:dyDescent="0.2">
      <c r="D207" s="29">
        <v>203</v>
      </c>
      <c r="E207" s="29">
        <f t="shared" si="34"/>
        <v>202</v>
      </c>
      <c r="F207" s="21" t="str">
        <f t="shared" si="31"/>
        <v/>
      </c>
      <c r="G207" s="13" t="str">
        <f t="shared" si="32"/>
        <v/>
      </c>
      <c r="H207" s="14" t="str">
        <f t="shared" si="35"/>
        <v/>
      </c>
      <c r="I207" s="15"/>
      <c r="J207" s="16"/>
      <c r="K207" s="1" t="str">
        <f t="shared" si="33"/>
        <v/>
      </c>
      <c r="L207" s="32">
        <f t="shared" si="37"/>
        <v>4800</v>
      </c>
      <c r="M207" s="9" t="str">
        <f t="shared" si="36"/>
        <v>x</v>
      </c>
    </row>
    <row r="208" spans="4:13" ht="12.95" customHeight="1" x14ac:dyDescent="0.2">
      <c r="D208" s="29">
        <v>204</v>
      </c>
      <c r="E208" s="29">
        <f t="shared" si="34"/>
        <v>203</v>
      </c>
      <c r="F208" s="21" t="str">
        <f t="shared" si="31"/>
        <v/>
      </c>
      <c r="G208" s="13" t="str">
        <f t="shared" si="32"/>
        <v/>
      </c>
      <c r="H208" s="14" t="str">
        <f t="shared" si="35"/>
        <v/>
      </c>
      <c r="I208" s="15"/>
      <c r="J208" s="16"/>
      <c r="K208" s="1" t="str">
        <f t="shared" si="33"/>
        <v/>
      </c>
      <c r="L208" s="32">
        <f t="shared" si="37"/>
        <v>4700</v>
      </c>
      <c r="M208" s="9" t="str">
        <f t="shared" si="36"/>
        <v>x</v>
      </c>
    </row>
    <row r="209" spans="4:13" ht="12.95" customHeight="1" x14ac:dyDescent="0.2">
      <c r="D209" s="29">
        <v>205</v>
      </c>
      <c r="E209" s="29">
        <f t="shared" si="34"/>
        <v>204</v>
      </c>
      <c r="F209" s="21" t="str">
        <f t="shared" si="31"/>
        <v/>
      </c>
      <c r="G209" s="13" t="str">
        <f t="shared" si="32"/>
        <v/>
      </c>
      <c r="H209" s="14" t="str">
        <f t="shared" si="35"/>
        <v/>
      </c>
      <c r="I209" s="15"/>
      <c r="J209" s="16"/>
      <c r="K209" s="1" t="str">
        <f t="shared" si="33"/>
        <v/>
      </c>
      <c r="L209" s="32">
        <f t="shared" si="37"/>
        <v>4600</v>
      </c>
      <c r="M209" s="9" t="str">
        <f t="shared" si="36"/>
        <v>x</v>
      </c>
    </row>
    <row r="210" spans="4:13" ht="12.95" customHeight="1" x14ac:dyDescent="0.2">
      <c r="D210" s="29">
        <v>206</v>
      </c>
      <c r="E210" s="29">
        <f t="shared" si="34"/>
        <v>205</v>
      </c>
      <c r="F210" s="21" t="str">
        <f t="shared" si="31"/>
        <v/>
      </c>
      <c r="G210" s="13" t="str">
        <f t="shared" si="32"/>
        <v/>
      </c>
      <c r="H210" s="14" t="str">
        <f t="shared" si="35"/>
        <v/>
      </c>
      <c r="I210" s="15"/>
      <c r="J210" s="16"/>
      <c r="K210" s="1" t="str">
        <f t="shared" si="33"/>
        <v/>
      </c>
      <c r="L210" s="32">
        <f t="shared" si="37"/>
        <v>4500</v>
      </c>
      <c r="M210" s="9" t="str">
        <f t="shared" si="36"/>
        <v>x</v>
      </c>
    </row>
    <row r="211" spans="4:13" ht="12.95" customHeight="1" x14ac:dyDescent="0.2">
      <c r="D211" s="29">
        <v>207</v>
      </c>
      <c r="E211" s="29">
        <f t="shared" si="34"/>
        <v>206</v>
      </c>
      <c r="F211" s="21" t="str">
        <f t="shared" si="31"/>
        <v/>
      </c>
      <c r="G211" s="13" t="str">
        <f t="shared" si="32"/>
        <v/>
      </c>
      <c r="H211" s="14" t="str">
        <f t="shared" si="35"/>
        <v/>
      </c>
      <c r="I211" s="15"/>
      <c r="J211" s="16"/>
      <c r="K211" s="1" t="str">
        <f t="shared" si="33"/>
        <v/>
      </c>
      <c r="L211" s="32">
        <f t="shared" si="37"/>
        <v>4400</v>
      </c>
      <c r="M211" s="9" t="str">
        <f t="shared" si="36"/>
        <v>x</v>
      </c>
    </row>
    <row r="212" spans="4:13" ht="12.95" customHeight="1" x14ac:dyDescent="0.2">
      <c r="D212" s="29">
        <v>208</v>
      </c>
      <c r="E212" s="29">
        <f t="shared" si="34"/>
        <v>207</v>
      </c>
      <c r="F212" s="21" t="str">
        <f t="shared" si="31"/>
        <v/>
      </c>
      <c r="G212" s="13" t="str">
        <f t="shared" si="32"/>
        <v/>
      </c>
      <c r="H212" s="14" t="str">
        <f t="shared" si="35"/>
        <v/>
      </c>
      <c r="I212" s="15"/>
      <c r="J212" s="16"/>
      <c r="K212" s="1" t="str">
        <f t="shared" si="33"/>
        <v/>
      </c>
      <c r="L212" s="32">
        <f t="shared" si="37"/>
        <v>4300</v>
      </c>
      <c r="M212" s="9" t="str">
        <f t="shared" si="36"/>
        <v>x</v>
      </c>
    </row>
    <row r="213" spans="4:13" ht="12.95" customHeight="1" x14ac:dyDescent="0.2">
      <c r="D213" s="29">
        <v>209</v>
      </c>
      <c r="E213" s="29">
        <f t="shared" si="34"/>
        <v>208</v>
      </c>
      <c r="F213" s="21" t="str">
        <f t="shared" si="31"/>
        <v/>
      </c>
      <c r="G213" s="13" t="str">
        <f t="shared" si="32"/>
        <v/>
      </c>
      <c r="H213" s="14" t="str">
        <f t="shared" si="35"/>
        <v/>
      </c>
      <c r="I213" s="15"/>
      <c r="J213" s="16"/>
      <c r="K213" s="1" t="str">
        <f t="shared" si="33"/>
        <v/>
      </c>
      <c r="L213" s="32">
        <f t="shared" si="37"/>
        <v>4200</v>
      </c>
      <c r="M213" s="9" t="str">
        <f t="shared" si="36"/>
        <v>x</v>
      </c>
    </row>
    <row r="214" spans="4:13" ht="12.95" customHeight="1" x14ac:dyDescent="0.2">
      <c r="D214" s="29">
        <v>210</v>
      </c>
      <c r="E214" s="29">
        <f t="shared" si="34"/>
        <v>209</v>
      </c>
      <c r="F214" s="21" t="str">
        <f t="shared" si="31"/>
        <v/>
      </c>
      <c r="G214" s="13" t="str">
        <f t="shared" si="32"/>
        <v/>
      </c>
      <c r="H214" s="14" t="str">
        <f t="shared" si="35"/>
        <v/>
      </c>
      <c r="I214" s="15"/>
      <c r="J214" s="16"/>
      <c r="K214" s="1" t="str">
        <f t="shared" si="33"/>
        <v/>
      </c>
      <c r="L214" s="32">
        <f t="shared" si="37"/>
        <v>4100</v>
      </c>
      <c r="M214" s="9" t="str">
        <f t="shared" si="36"/>
        <v>x</v>
      </c>
    </row>
    <row r="215" spans="4:13" ht="12.95" customHeight="1" x14ac:dyDescent="0.2">
      <c r="D215" s="29">
        <v>211</v>
      </c>
      <c r="E215" s="29">
        <f t="shared" si="34"/>
        <v>210</v>
      </c>
      <c r="F215" s="21" t="str">
        <f t="shared" si="31"/>
        <v/>
      </c>
      <c r="G215" s="13" t="str">
        <f t="shared" si="32"/>
        <v/>
      </c>
      <c r="H215" s="14" t="str">
        <f t="shared" si="35"/>
        <v/>
      </c>
      <c r="I215" s="15"/>
      <c r="J215" s="16"/>
      <c r="K215" s="1" t="str">
        <f t="shared" si="33"/>
        <v/>
      </c>
      <c r="L215" s="32">
        <f t="shared" si="37"/>
        <v>4000</v>
      </c>
      <c r="M215" s="9" t="str">
        <f t="shared" si="36"/>
        <v>x</v>
      </c>
    </row>
    <row r="216" spans="4:13" ht="12.95" customHeight="1" x14ac:dyDescent="0.2">
      <c r="D216" s="29">
        <v>212</v>
      </c>
      <c r="E216" s="29">
        <f t="shared" si="34"/>
        <v>211</v>
      </c>
      <c r="F216" s="21" t="str">
        <f t="shared" si="31"/>
        <v/>
      </c>
      <c r="G216" s="13" t="str">
        <f t="shared" si="32"/>
        <v/>
      </c>
      <c r="H216" s="14" t="str">
        <f t="shared" si="35"/>
        <v/>
      </c>
      <c r="I216" s="15"/>
      <c r="J216" s="16"/>
      <c r="K216" s="1" t="str">
        <f t="shared" si="33"/>
        <v/>
      </c>
      <c r="L216" s="32">
        <f t="shared" si="37"/>
        <v>3900</v>
      </c>
      <c r="M216" s="9" t="str">
        <f t="shared" si="36"/>
        <v>x</v>
      </c>
    </row>
    <row r="217" spans="4:13" ht="12.95" customHeight="1" x14ac:dyDescent="0.2">
      <c r="D217" s="29">
        <v>213</v>
      </c>
      <c r="E217" s="29">
        <f t="shared" si="34"/>
        <v>212</v>
      </c>
      <c r="F217" s="21" t="str">
        <f t="shared" si="31"/>
        <v/>
      </c>
      <c r="G217" s="13" t="str">
        <f t="shared" si="32"/>
        <v/>
      </c>
      <c r="H217" s="14" t="str">
        <f t="shared" si="35"/>
        <v/>
      </c>
      <c r="I217" s="15"/>
      <c r="J217" s="16"/>
      <c r="K217" s="1" t="str">
        <f t="shared" si="33"/>
        <v/>
      </c>
      <c r="L217" s="32">
        <f t="shared" si="37"/>
        <v>3800</v>
      </c>
      <c r="M217" s="9" t="str">
        <f t="shared" si="36"/>
        <v>x</v>
      </c>
    </row>
    <row r="218" spans="4:13" ht="12.95" customHeight="1" x14ac:dyDescent="0.2">
      <c r="D218" s="29">
        <v>214</v>
      </c>
      <c r="E218" s="29">
        <f t="shared" si="34"/>
        <v>213</v>
      </c>
      <c r="F218" s="21" t="str">
        <f t="shared" si="31"/>
        <v/>
      </c>
      <c r="G218" s="13" t="str">
        <f t="shared" si="32"/>
        <v/>
      </c>
      <c r="H218" s="14" t="str">
        <f t="shared" si="35"/>
        <v/>
      </c>
      <c r="I218" s="15"/>
      <c r="J218" s="16"/>
      <c r="K218" s="1" t="str">
        <f t="shared" si="33"/>
        <v/>
      </c>
      <c r="L218" s="32">
        <f t="shared" si="37"/>
        <v>3700</v>
      </c>
      <c r="M218" s="9" t="str">
        <f t="shared" si="36"/>
        <v>x</v>
      </c>
    </row>
    <row r="219" spans="4:13" ht="12.95" customHeight="1" x14ac:dyDescent="0.2">
      <c r="D219" s="29">
        <v>215</v>
      </c>
      <c r="E219" s="29">
        <f t="shared" si="34"/>
        <v>214</v>
      </c>
      <c r="F219" s="21" t="str">
        <f t="shared" ref="F219:F282" si="38">IF($C$28="",IF($C$22&gt;E219,D219,""),IF($C$30="Ja",IF(M219="x",D219,""),IF($C$22&gt;E219,D219,"")))</f>
        <v/>
      </c>
      <c r="G219" s="13" t="str">
        <f t="shared" si="32"/>
        <v/>
      </c>
      <c r="H219" s="14" t="str">
        <f t="shared" si="35"/>
        <v/>
      </c>
      <c r="I219" s="15"/>
      <c r="J219" s="16"/>
      <c r="K219" s="1" t="str">
        <f t="shared" si="33"/>
        <v/>
      </c>
      <c r="L219" s="32">
        <f t="shared" si="37"/>
        <v>3600</v>
      </c>
      <c r="M219" s="9" t="str">
        <f t="shared" si="36"/>
        <v>x</v>
      </c>
    </row>
    <row r="220" spans="4:13" ht="12.95" customHeight="1" x14ac:dyDescent="0.2">
      <c r="D220" s="29">
        <v>216</v>
      </c>
      <c r="E220" s="29">
        <f t="shared" si="34"/>
        <v>215</v>
      </c>
      <c r="F220" s="21" t="str">
        <f t="shared" si="38"/>
        <v/>
      </c>
      <c r="G220" s="13" t="str">
        <f t="shared" si="32"/>
        <v/>
      </c>
      <c r="H220" s="14" t="str">
        <f t="shared" si="35"/>
        <v/>
      </c>
      <c r="I220" s="15"/>
      <c r="J220" s="16"/>
      <c r="K220" s="1" t="str">
        <f t="shared" si="33"/>
        <v/>
      </c>
      <c r="L220" s="32">
        <f t="shared" si="37"/>
        <v>3500</v>
      </c>
      <c r="M220" s="9" t="str">
        <f t="shared" si="36"/>
        <v>x</v>
      </c>
    </row>
    <row r="221" spans="4:13" ht="12.95" customHeight="1" x14ac:dyDescent="0.2">
      <c r="D221" s="29">
        <v>217</v>
      </c>
      <c r="E221" s="29">
        <f t="shared" si="34"/>
        <v>216</v>
      </c>
      <c r="F221" s="21" t="str">
        <f t="shared" si="38"/>
        <v/>
      </c>
      <c r="G221" s="13" t="str">
        <f t="shared" si="32"/>
        <v/>
      </c>
      <c r="H221" s="14" t="str">
        <f t="shared" si="35"/>
        <v/>
      </c>
      <c r="I221" s="15"/>
      <c r="J221" s="16"/>
      <c r="K221" s="1" t="str">
        <f t="shared" si="33"/>
        <v/>
      </c>
      <c r="L221" s="32">
        <f t="shared" si="37"/>
        <v>3400</v>
      </c>
      <c r="M221" s="9" t="str">
        <f t="shared" si="36"/>
        <v>x</v>
      </c>
    </row>
    <row r="222" spans="4:13" ht="12.95" customHeight="1" x14ac:dyDescent="0.2">
      <c r="D222" s="29">
        <v>218</v>
      </c>
      <c r="E222" s="29">
        <f t="shared" si="34"/>
        <v>217</v>
      </c>
      <c r="F222" s="21" t="str">
        <f t="shared" si="38"/>
        <v/>
      </c>
      <c r="G222" s="13" t="str">
        <f t="shared" si="32"/>
        <v/>
      </c>
      <c r="H222" s="14" t="str">
        <f t="shared" si="35"/>
        <v/>
      </c>
      <c r="I222" s="15"/>
      <c r="J222" s="16"/>
      <c r="K222" s="1" t="str">
        <f t="shared" si="33"/>
        <v/>
      </c>
      <c r="L222" s="32">
        <f t="shared" si="37"/>
        <v>3300</v>
      </c>
      <c r="M222" s="9" t="str">
        <f t="shared" si="36"/>
        <v>x</v>
      </c>
    </row>
    <row r="223" spans="4:13" ht="12.95" customHeight="1" x14ac:dyDescent="0.2">
      <c r="D223" s="29">
        <v>219</v>
      </c>
      <c r="E223" s="29">
        <f t="shared" si="34"/>
        <v>218</v>
      </c>
      <c r="F223" s="21" t="str">
        <f t="shared" si="38"/>
        <v/>
      </c>
      <c r="G223" s="13" t="str">
        <f t="shared" si="32"/>
        <v/>
      </c>
      <c r="H223" s="14" t="str">
        <f t="shared" si="35"/>
        <v/>
      </c>
      <c r="I223" s="15"/>
      <c r="J223" s="16"/>
      <c r="K223" s="1" t="str">
        <f t="shared" si="33"/>
        <v/>
      </c>
      <c r="L223" s="32">
        <f t="shared" si="37"/>
        <v>3200</v>
      </c>
      <c r="M223" s="9" t="str">
        <f t="shared" si="36"/>
        <v>x</v>
      </c>
    </row>
    <row r="224" spans="4:13" ht="12.95" customHeight="1" x14ac:dyDescent="0.2">
      <c r="D224" s="29">
        <v>220</v>
      </c>
      <c r="E224" s="29">
        <f t="shared" si="34"/>
        <v>219</v>
      </c>
      <c r="F224" s="21" t="str">
        <f t="shared" si="38"/>
        <v/>
      </c>
      <c r="G224" s="13" t="str">
        <f t="shared" si="32"/>
        <v/>
      </c>
      <c r="H224" s="14" t="str">
        <f t="shared" si="35"/>
        <v/>
      </c>
      <c r="I224" s="15"/>
      <c r="J224" s="16"/>
      <c r="K224" s="1" t="str">
        <f t="shared" si="33"/>
        <v/>
      </c>
      <c r="L224" s="32">
        <f t="shared" si="37"/>
        <v>3100</v>
      </c>
      <c r="M224" s="9" t="str">
        <f t="shared" si="36"/>
        <v>x</v>
      </c>
    </row>
    <row r="225" spans="4:13" ht="12.95" customHeight="1" x14ac:dyDescent="0.2">
      <c r="D225" s="29">
        <v>221</v>
      </c>
      <c r="E225" s="29">
        <f t="shared" si="34"/>
        <v>220</v>
      </c>
      <c r="F225" s="21" t="str">
        <f t="shared" si="38"/>
        <v/>
      </c>
      <c r="G225" s="13" t="str">
        <f t="shared" si="32"/>
        <v/>
      </c>
      <c r="H225" s="14" t="str">
        <f t="shared" si="35"/>
        <v/>
      </c>
      <c r="I225" s="15"/>
      <c r="J225" s="16"/>
      <c r="K225" s="1" t="str">
        <f t="shared" si="33"/>
        <v/>
      </c>
      <c r="L225" s="32">
        <f t="shared" si="37"/>
        <v>3000</v>
      </c>
      <c r="M225" s="9" t="str">
        <f t="shared" si="36"/>
        <v>x</v>
      </c>
    </row>
    <row r="226" spans="4:13" ht="12.95" customHeight="1" x14ac:dyDescent="0.2">
      <c r="D226" s="29">
        <v>222</v>
      </c>
      <c r="E226" s="29">
        <f t="shared" si="34"/>
        <v>221</v>
      </c>
      <c r="F226" s="21" t="str">
        <f t="shared" si="38"/>
        <v/>
      </c>
      <c r="G226" s="13" t="str">
        <f t="shared" si="32"/>
        <v/>
      </c>
      <c r="H226" s="14" t="str">
        <f t="shared" si="35"/>
        <v/>
      </c>
      <c r="I226" s="15"/>
      <c r="J226" s="16"/>
      <c r="K226" s="1" t="str">
        <f t="shared" si="33"/>
        <v/>
      </c>
      <c r="L226" s="32">
        <f t="shared" si="37"/>
        <v>2900</v>
      </c>
      <c r="M226" s="9" t="str">
        <f t="shared" si="36"/>
        <v>x</v>
      </c>
    </row>
    <row r="227" spans="4:13" ht="12.95" customHeight="1" x14ac:dyDescent="0.2">
      <c r="D227" s="29">
        <v>223</v>
      </c>
      <c r="E227" s="29">
        <f t="shared" si="34"/>
        <v>222</v>
      </c>
      <c r="F227" s="21" t="str">
        <f t="shared" si="38"/>
        <v/>
      </c>
      <c r="G227" s="13" t="str">
        <f t="shared" si="32"/>
        <v/>
      </c>
      <c r="H227" s="14" t="str">
        <f t="shared" si="35"/>
        <v/>
      </c>
      <c r="I227" s="15"/>
      <c r="J227" s="16"/>
      <c r="K227" s="1" t="str">
        <f t="shared" si="33"/>
        <v/>
      </c>
      <c r="L227" s="32">
        <f t="shared" si="37"/>
        <v>2800</v>
      </c>
      <c r="M227" s="9" t="str">
        <f t="shared" si="36"/>
        <v>x</v>
      </c>
    </row>
    <row r="228" spans="4:13" ht="12.95" customHeight="1" x14ac:dyDescent="0.2">
      <c r="D228" s="29">
        <v>224</v>
      </c>
      <c r="E228" s="29">
        <f t="shared" si="34"/>
        <v>223</v>
      </c>
      <c r="F228" s="21" t="str">
        <f t="shared" si="38"/>
        <v/>
      </c>
      <c r="G228" s="13" t="str">
        <f t="shared" si="32"/>
        <v/>
      </c>
      <c r="H228" s="14" t="str">
        <f t="shared" si="35"/>
        <v/>
      </c>
      <c r="I228" s="15"/>
      <c r="J228" s="16"/>
      <c r="K228" s="1" t="str">
        <f t="shared" si="33"/>
        <v/>
      </c>
      <c r="L228" s="32">
        <f t="shared" si="37"/>
        <v>2700</v>
      </c>
      <c r="M228" s="9" t="str">
        <f t="shared" si="36"/>
        <v>x</v>
      </c>
    </row>
    <row r="229" spans="4:13" ht="12.95" customHeight="1" x14ac:dyDescent="0.2">
      <c r="D229" s="29">
        <v>225</v>
      </c>
      <c r="E229" s="29">
        <f t="shared" si="34"/>
        <v>224</v>
      </c>
      <c r="F229" s="21" t="str">
        <f t="shared" si="38"/>
        <v/>
      </c>
      <c r="G229" s="13" t="str">
        <f t="shared" si="32"/>
        <v/>
      </c>
      <c r="H229" s="14" t="str">
        <f t="shared" si="35"/>
        <v/>
      </c>
      <c r="I229" s="15"/>
      <c r="J229" s="16"/>
      <c r="K229" s="1" t="str">
        <f t="shared" si="33"/>
        <v/>
      </c>
      <c r="L229" s="32">
        <f t="shared" si="37"/>
        <v>2600</v>
      </c>
      <c r="M229" s="9" t="str">
        <f t="shared" si="36"/>
        <v>x</v>
      </c>
    </row>
    <row r="230" spans="4:13" ht="12.95" customHeight="1" x14ac:dyDescent="0.2">
      <c r="D230" s="29">
        <v>226</v>
      </c>
      <c r="E230" s="29">
        <f t="shared" si="34"/>
        <v>225</v>
      </c>
      <c r="F230" s="21" t="str">
        <f t="shared" si="38"/>
        <v/>
      </c>
      <c r="G230" s="13" t="str">
        <f t="shared" si="32"/>
        <v/>
      </c>
      <c r="H230" s="14" t="str">
        <f t="shared" si="35"/>
        <v/>
      </c>
      <c r="I230" s="15"/>
      <c r="J230" s="16"/>
      <c r="K230" s="1" t="str">
        <f t="shared" si="33"/>
        <v/>
      </c>
      <c r="L230" s="32">
        <f t="shared" si="37"/>
        <v>2500</v>
      </c>
      <c r="M230" s="9" t="str">
        <f t="shared" si="36"/>
        <v>x</v>
      </c>
    </row>
    <row r="231" spans="4:13" ht="12.95" customHeight="1" x14ac:dyDescent="0.2">
      <c r="D231" s="29">
        <v>227</v>
      </c>
      <c r="E231" s="29">
        <f t="shared" si="34"/>
        <v>226</v>
      </c>
      <c r="F231" s="21" t="str">
        <f t="shared" si="38"/>
        <v/>
      </c>
      <c r="G231" s="13" t="str">
        <f t="shared" si="32"/>
        <v/>
      </c>
      <c r="H231" s="14" t="str">
        <f t="shared" si="35"/>
        <v/>
      </c>
      <c r="I231" s="15"/>
      <c r="J231" s="16"/>
      <c r="K231" s="1" t="str">
        <f t="shared" si="33"/>
        <v/>
      </c>
      <c r="L231" s="32">
        <f t="shared" si="37"/>
        <v>2400</v>
      </c>
      <c r="M231" s="9" t="str">
        <f t="shared" si="36"/>
        <v>x</v>
      </c>
    </row>
    <row r="232" spans="4:13" ht="12.95" customHeight="1" x14ac:dyDescent="0.2">
      <c r="D232" s="29">
        <v>228</v>
      </c>
      <c r="E232" s="29">
        <f t="shared" si="34"/>
        <v>227</v>
      </c>
      <c r="F232" s="21" t="str">
        <f t="shared" si="38"/>
        <v/>
      </c>
      <c r="G232" s="13" t="str">
        <f t="shared" si="32"/>
        <v/>
      </c>
      <c r="H232" s="14" t="str">
        <f t="shared" si="35"/>
        <v/>
      </c>
      <c r="I232" s="15"/>
      <c r="J232" s="16"/>
      <c r="K232" s="1" t="str">
        <f t="shared" si="33"/>
        <v/>
      </c>
      <c r="L232" s="32">
        <f t="shared" si="37"/>
        <v>2300</v>
      </c>
      <c r="M232" s="9" t="str">
        <f t="shared" si="36"/>
        <v>x</v>
      </c>
    </row>
    <row r="233" spans="4:13" ht="12.95" customHeight="1" x14ac:dyDescent="0.2">
      <c r="D233" s="29">
        <v>229</v>
      </c>
      <c r="E233" s="29">
        <f t="shared" si="34"/>
        <v>228</v>
      </c>
      <c r="F233" s="21" t="str">
        <f t="shared" si="38"/>
        <v/>
      </c>
      <c r="G233" s="13" t="str">
        <f t="shared" si="32"/>
        <v/>
      </c>
      <c r="H233" s="14" t="str">
        <f t="shared" si="35"/>
        <v/>
      </c>
      <c r="I233" s="15"/>
      <c r="J233" s="16"/>
      <c r="K233" s="1" t="str">
        <f t="shared" si="33"/>
        <v/>
      </c>
      <c r="L233" s="32">
        <f t="shared" si="37"/>
        <v>2200</v>
      </c>
      <c r="M233" s="9" t="str">
        <f t="shared" si="36"/>
        <v>x</v>
      </c>
    </row>
    <row r="234" spans="4:13" ht="12.95" customHeight="1" x14ac:dyDescent="0.2">
      <c r="D234" s="29">
        <v>230</v>
      </c>
      <c r="E234" s="29">
        <f t="shared" si="34"/>
        <v>229</v>
      </c>
      <c r="F234" s="21" t="str">
        <f t="shared" si="38"/>
        <v/>
      </c>
      <c r="G234" s="13" t="str">
        <f t="shared" si="32"/>
        <v/>
      </c>
      <c r="H234" s="14" t="str">
        <f t="shared" si="35"/>
        <v/>
      </c>
      <c r="I234" s="15"/>
      <c r="J234" s="16"/>
      <c r="K234" s="1" t="str">
        <f t="shared" si="33"/>
        <v/>
      </c>
      <c r="L234" s="32">
        <f t="shared" si="37"/>
        <v>2100</v>
      </c>
      <c r="M234" s="9" t="str">
        <f t="shared" si="36"/>
        <v>x</v>
      </c>
    </row>
    <row r="235" spans="4:13" ht="12.95" customHeight="1" x14ac:dyDescent="0.2">
      <c r="D235" s="29">
        <v>231</v>
      </c>
      <c r="E235" s="29">
        <f t="shared" si="34"/>
        <v>230</v>
      </c>
      <c r="F235" s="21" t="str">
        <f t="shared" si="38"/>
        <v/>
      </c>
      <c r="G235" s="13" t="str">
        <f t="shared" si="32"/>
        <v/>
      </c>
      <c r="H235" s="14" t="str">
        <f t="shared" si="35"/>
        <v/>
      </c>
      <c r="I235" s="15"/>
      <c r="J235" s="16"/>
      <c r="K235" s="1" t="str">
        <f t="shared" si="33"/>
        <v/>
      </c>
      <c r="L235" s="32">
        <f t="shared" si="37"/>
        <v>2000</v>
      </c>
      <c r="M235" s="9" t="str">
        <f t="shared" si="36"/>
        <v>x</v>
      </c>
    </row>
    <row r="236" spans="4:13" ht="12.95" customHeight="1" x14ac:dyDescent="0.2">
      <c r="D236" s="29">
        <v>232</v>
      </c>
      <c r="E236" s="29">
        <f t="shared" si="34"/>
        <v>231</v>
      </c>
      <c r="F236" s="21" t="str">
        <f t="shared" si="38"/>
        <v/>
      </c>
      <c r="G236" s="13" t="str">
        <f t="shared" si="32"/>
        <v/>
      </c>
      <c r="H236" s="14" t="str">
        <f t="shared" si="35"/>
        <v/>
      </c>
      <c r="I236" s="15"/>
      <c r="J236" s="16"/>
      <c r="K236" s="1" t="str">
        <f t="shared" si="33"/>
        <v/>
      </c>
      <c r="L236" s="32">
        <f t="shared" si="37"/>
        <v>1900</v>
      </c>
      <c r="M236" s="9" t="str">
        <f t="shared" si="36"/>
        <v>x</v>
      </c>
    </row>
    <row r="237" spans="4:13" ht="12.95" customHeight="1" x14ac:dyDescent="0.2">
      <c r="D237" s="29">
        <v>233</v>
      </c>
      <c r="E237" s="29">
        <f t="shared" si="34"/>
        <v>232</v>
      </c>
      <c r="F237" s="21" t="str">
        <f t="shared" si="38"/>
        <v/>
      </c>
      <c r="G237" s="13" t="str">
        <f t="shared" si="32"/>
        <v/>
      </c>
      <c r="H237" s="14" t="str">
        <f t="shared" si="35"/>
        <v/>
      </c>
      <c r="I237" s="15"/>
      <c r="J237" s="16"/>
      <c r="K237" s="1" t="str">
        <f t="shared" si="33"/>
        <v/>
      </c>
      <c r="L237" s="32">
        <f t="shared" si="37"/>
        <v>1800</v>
      </c>
      <c r="M237" s="9" t="str">
        <f t="shared" si="36"/>
        <v>x</v>
      </c>
    </row>
    <row r="238" spans="4:13" ht="12.95" customHeight="1" x14ac:dyDescent="0.2">
      <c r="D238" s="29">
        <v>234</v>
      </c>
      <c r="E238" s="29">
        <f t="shared" si="34"/>
        <v>233</v>
      </c>
      <c r="F238" s="21" t="str">
        <f t="shared" si="38"/>
        <v/>
      </c>
      <c r="G238" s="13" t="str">
        <f t="shared" si="32"/>
        <v/>
      </c>
      <c r="H238" s="14" t="str">
        <f t="shared" si="35"/>
        <v/>
      </c>
      <c r="I238" s="15"/>
      <c r="J238" s="16"/>
      <c r="K238" s="1" t="str">
        <f t="shared" si="33"/>
        <v/>
      </c>
      <c r="L238" s="32">
        <f t="shared" si="37"/>
        <v>1700</v>
      </c>
      <c r="M238" s="9" t="str">
        <f t="shared" si="36"/>
        <v>x</v>
      </c>
    </row>
    <row r="239" spans="4:13" ht="12.95" customHeight="1" x14ac:dyDescent="0.2">
      <c r="D239" s="29">
        <v>235</v>
      </c>
      <c r="E239" s="29">
        <f t="shared" si="34"/>
        <v>234</v>
      </c>
      <c r="F239" s="21" t="str">
        <f t="shared" si="38"/>
        <v/>
      </c>
      <c r="G239" s="13" t="str">
        <f t="shared" si="32"/>
        <v/>
      </c>
      <c r="H239" s="14" t="str">
        <f t="shared" si="35"/>
        <v/>
      </c>
      <c r="I239" s="15"/>
      <c r="J239" s="16"/>
      <c r="K239" s="1" t="str">
        <f t="shared" si="33"/>
        <v/>
      </c>
      <c r="L239" s="32">
        <f t="shared" si="37"/>
        <v>1600</v>
      </c>
      <c r="M239" s="9" t="str">
        <f t="shared" si="36"/>
        <v>x</v>
      </c>
    </row>
    <row r="240" spans="4:13" ht="12.95" customHeight="1" x14ac:dyDescent="0.2">
      <c r="D240" s="29">
        <v>236</v>
      </c>
      <c r="E240" s="29">
        <f t="shared" si="34"/>
        <v>235</v>
      </c>
      <c r="F240" s="21" t="str">
        <f t="shared" si="38"/>
        <v/>
      </c>
      <c r="G240" s="13" t="str">
        <f t="shared" si="32"/>
        <v/>
      </c>
      <c r="H240" s="14" t="str">
        <f t="shared" si="35"/>
        <v/>
      </c>
      <c r="I240" s="15"/>
      <c r="J240" s="16"/>
      <c r="K240" s="1" t="str">
        <f t="shared" si="33"/>
        <v/>
      </c>
      <c r="L240" s="32">
        <f t="shared" si="37"/>
        <v>1500</v>
      </c>
      <c r="M240" s="9" t="str">
        <f t="shared" si="36"/>
        <v>x</v>
      </c>
    </row>
    <row r="241" spans="4:13" ht="12.95" customHeight="1" x14ac:dyDescent="0.2">
      <c r="D241" s="29">
        <v>237</v>
      </c>
      <c r="E241" s="29">
        <f t="shared" si="34"/>
        <v>236</v>
      </c>
      <c r="F241" s="21" t="str">
        <f t="shared" si="38"/>
        <v/>
      </c>
      <c r="G241" s="13" t="str">
        <f t="shared" si="32"/>
        <v/>
      </c>
      <c r="H241" s="14" t="str">
        <f t="shared" si="35"/>
        <v/>
      </c>
      <c r="I241" s="15"/>
      <c r="J241" s="16"/>
      <c r="K241" s="1" t="str">
        <f t="shared" si="33"/>
        <v/>
      </c>
      <c r="L241" s="32">
        <f t="shared" si="37"/>
        <v>1400</v>
      </c>
      <c r="M241" s="9" t="str">
        <f t="shared" si="36"/>
        <v>x</v>
      </c>
    </row>
    <row r="242" spans="4:13" ht="12.95" customHeight="1" x14ac:dyDescent="0.2">
      <c r="D242" s="29">
        <v>238</v>
      </c>
      <c r="E242" s="29">
        <f t="shared" si="34"/>
        <v>237</v>
      </c>
      <c r="F242" s="21" t="str">
        <f t="shared" si="38"/>
        <v/>
      </c>
      <c r="G242" s="13" t="str">
        <f t="shared" si="32"/>
        <v/>
      </c>
      <c r="H242" s="14" t="str">
        <f t="shared" si="35"/>
        <v/>
      </c>
      <c r="I242" s="15"/>
      <c r="J242" s="16"/>
      <c r="K242" s="1" t="str">
        <f t="shared" si="33"/>
        <v/>
      </c>
      <c r="L242" s="32">
        <f t="shared" si="37"/>
        <v>1300</v>
      </c>
      <c r="M242" s="9" t="str">
        <f t="shared" si="36"/>
        <v>x</v>
      </c>
    </row>
    <row r="243" spans="4:13" ht="12.95" customHeight="1" x14ac:dyDescent="0.2">
      <c r="D243" s="29">
        <v>239</v>
      </c>
      <c r="E243" s="29">
        <f t="shared" si="34"/>
        <v>238</v>
      </c>
      <c r="F243" s="21" t="str">
        <f t="shared" si="38"/>
        <v/>
      </c>
      <c r="G243" s="13" t="str">
        <f t="shared" si="32"/>
        <v/>
      </c>
      <c r="H243" s="14" t="str">
        <f t="shared" si="35"/>
        <v/>
      </c>
      <c r="I243" s="15"/>
      <c r="J243" s="16"/>
      <c r="K243" s="1" t="str">
        <f t="shared" si="33"/>
        <v/>
      </c>
      <c r="L243" s="32">
        <f t="shared" si="37"/>
        <v>1200</v>
      </c>
      <c r="M243" s="9" t="str">
        <f t="shared" si="36"/>
        <v>x</v>
      </c>
    </row>
    <row r="244" spans="4:13" ht="12.95" customHeight="1" x14ac:dyDescent="0.2">
      <c r="D244" s="29">
        <v>240</v>
      </c>
      <c r="E244" s="29">
        <f t="shared" si="34"/>
        <v>239</v>
      </c>
      <c r="F244" s="21" t="str">
        <f t="shared" si="38"/>
        <v/>
      </c>
      <c r="G244" s="13" t="str">
        <f t="shared" si="32"/>
        <v/>
      </c>
      <c r="H244" s="14" t="str">
        <f t="shared" si="35"/>
        <v/>
      </c>
      <c r="I244" s="15"/>
      <c r="J244" s="16"/>
      <c r="K244" s="1" t="str">
        <f t="shared" si="33"/>
        <v/>
      </c>
      <c r="L244" s="32">
        <f t="shared" si="37"/>
        <v>1100</v>
      </c>
      <c r="M244" s="9" t="str">
        <f t="shared" si="36"/>
        <v>x</v>
      </c>
    </row>
    <row r="245" spans="4:13" ht="12.95" customHeight="1" x14ac:dyDescent="0.2">
      <c r="D245" s="29">
        <v>241</v>
      </c>
      <c r="E245" s="29">
        <f t="shared" si="34"/>
        <v>240</v>
      </c>
      <c r="F245" s="21" t="str">
        <f t="shared" si="38"/>
        <v/>
      </c>
      <c r="G245" s="13" t="str">
        <f t="shared" si="32"/>
        <v/>
      </c>
      <c r="H245" s="14" t="str">
        <f t="shared" si="35"/>
        <v/>
      </c>
      <c r="I245" s="15"/>
      <c r="J245" s="16"/>
      <c r="K245" s="1" t="str">
        <f t="shared" si="33"/>
        <v/>
      </c>
      <c r="L245" s="32">
        <f t="shared" si="37"/>
        <v>1000</v>
      </c>
      <c r="M245" s="9" t="str">
        <f t="shared" si="36"/>
        <v>x</v>
      </c>
    </row>
    <row r="246" spans="4:13" ht="12.95" customHeight="1" x14ac:dyDescent="0.2">
      <c r="D246" s="29">
        <v>242</v>
      </c>
      <c r="E246" s="29">
        <f t="shared" si="34"/>
        <v>241</v>
      </c>
      <c r="F246" s="21" t="str">
        <f t="shared" si="38"/>
        <v/>
      </c>
      <c r="G246" s="13" t="str">
        <f t="shared" si="32"/>
        <v/>
      </c>
      <c r="H246" s="14" t="str">
        <f t="shared" si="35"/>
        <v/>
      </c>
      <c r="I246" s="15"/>
      <c r="J246" s="16"/>
      <c r="K246" s="1" t="str">
        <f t="shared" si="33"/>
        <v/>
      </c>
      <c r="L246" s="32">
        <f t="shared" si="37"/>
        <v>900</v>
      </c>
      <c r="M246" s="9" t="str">
        <f t="shared" si="36"/>
        <v>x</v>
      </c>
    </row>
    <row r="247" spans="4:13" ht="12.95" customHeight="1" x14ac:dyDescent="0.2">
      <c r="D247" s="29">
        <v>243</v>
      </c>
      <c r="E247" s="29">
        <f t="shared" si="34"/>
        <v>242</v>
      </c>
      <c r="F247" s="21" t="str">
        <f t="shared" si="38"/>
        <v/>
      </c>
      <c r="G247" s="13" t="str">
        <f t="shared" si="32"/>
        <v/>
      </c>
      <c r="H247" s="14" t="str">
        <f t="shared" si="35"/>
        <v/>
      </c>
      <c r="I247" s="15"/>
      <c r="J247" s="16"/>
      <c r="K247" s="1" t="str">
        <f t="shared" si="33"/>
        <v/>
      </c>
      <c r="L247" s="32">
        <f t="shared" si="37"/>
        <v>800</v>
      </c>
      <c r="M247" s="9" t="str">
        <f t="shared" si="36"/>
        <v>x</v>
      </c>
    </row>
    <row r="248" spans="4:13" ht="12.95" customHeight="1" x14ac:dyDescent="0.2">
      <c r="D248" s="29">
        <v>244</v>
      </c>
      <c r="E248" s="29">
        <f t="shared" si="34"/>
        <v>243</v>
      </c>
      <c r="F248" s="21" t="str">
        <f t="shared" si="38"/>
        <v/>
      </c>
      <c r="G248" s="13" t="str">
        <f t="shared" si="32"/>
        <v/>
      </c>
      <c r="H248" s="14" t="str">
        <f t="shared" si="35"/>
        <v/>
      </c>
      <c r="I248" s="15"/>
      <c r="J248" s="16"/>
      <c r="K248" s="1" t="str">
        <f t="shared" si="33"/>
        <v/>
      </c>
      <c r="L248" s="32">
        <f t="shared" si="37"/>
        <v>700</v>
      </c>
      <c r="M248" s="9" t="str">
        <f t="shared" si="36"/>
        <v>x</v>
      </c>
    </row>
    <row r="249" spans="4:13" ht="12.95" customHeight="1" x14ac:dyDescent="0.2">
      <c r="D249" s="29">
        <v>245</v>
      </c>
      <c r="E249" s="29">
        <f t="shared" si="34"/>
        <v>244</v>
      </c>
      <c r="F249" s="21" t="str">
        <f t="shared" si="38"/>
        <v/>
      </c>
      <c r="G249" s="13" t="str">
        <f t="shared" si="32"/>
        <v/>
      </c>
      <c r="H249" s="14" t="str">
        <f t="shared" si="35"/>
        <v/>
      </c>
      <c r="I249" s="15"/>
      <c r="J249" s="16"/>
      <c r="K249" s="1" t="str">
        <f t="shared" si="33"/>
        <v/>
      </c>
      <c r="L249" s="32">
        <f t="shared" si="37"/>
        <v>600</v>
      </c>
      <c r="M249" s="9" t="str">
        <f t="shared" si="36"/>
        <v>x</v>
      </c>
    </row>
    <row r="250" spans="4:13" ht="12.95" customHeight="1" x14ac:dyDescent="0.2">
      <c r="D250" s="29">
        <v>246</v>
      </c>
      <c r="E250" s="29">
        <f t="shared" si="34"/>
        <v>245</v>
      </c>
      <c r="F250" s="21" t="str">
        <f t="shared" si="38"/>
        <v/>
      </c>
      <c r="G250" s="13" t="str">
        <f t="shared" si="32"/>
        <v/>
      </c>
      <c r="H250" s="14" t="str">
        <f t="shared" si="35"/>
        <v/>
      </c>
      <c r="I250" s="15"/>
      <c r="J250" s="16"/>
      <c r="K250" s="1" t="str">
        <f t="shared" si="33"/>
        <v/>
      </c>
      <c r="L250" s="32">
        <f t="shared" si="37"/>
        <v>500</v>
      </c>
      <c r="M250" s="9" t="str">
        <f t="shared" si="36"/>
        <v>x</v>
      </c>
    </row>
    <row r="251" spans="4:13" ht="12.95" customHeight="1" x14ac:dyDescent="0.2">
      <c r="D251" s="29">
        <v>247</v>
      </c>
      <c r="E251" s="29">
        <f t="shared" si="34"/>
        <v>246</v>
      </c>
      <c r="F251" s="21" t="str">
        <f t="shared" si="38"/>
        <v/>
      </c>
      <c r="G251" s="13" t="str">
        <f t="shared" si="32"/>
        <v/>
      </c>
      <c r="H251" s="14" t="str">
        <f t="shared" si="35"/>
        <v/>
      </c>
      <c r="I251" s="15"/>
      <c r="J251" s="16"/>
      <c r="K251" s="1" t="str">
        <f t="shared" si="33"/>
        <v/>
      </c>
      <c r="L251" s="32">
        <f t="shared" si="37"/>
        <v>400</v>
      </c>
      <c r="M251" s="9" t="str">
        <f t="shared" si="36"/>
        <v>x</v>
      </c>
    </row>
    <row r="252" spans="4:13" ht="12.95" customHeight="1" x14ac:dyDescent="0.2">
      <c r="D252" s="29">
        <v>248</v>
      </c>
      <c r="E252" s="29">
        <f t="shared" si="34"/>
        <v>247</v>
      </c>
      <c r="F252" s="21" t="str">
        <f t="shared" si="38"/>
        <v/>
      </c>
      <c r="G252" s="13" t="str">
        <f t="shared" si="32"/>
        <v/>
      </c>
      <c r="H252" s="14" t="str">
        <f t="shared" si="35"/>
        <v/>
      </c>
      <c r="I252" s="15"/>
      <c r="J252" s="16"/>
      <c r="K252" s="1" t="str">
        <f t="shared" si="33"/>
        <v/>
      </c>
      <c r="L252" s="32">
        <f t="shared" si="37"/>
        <v>300</v>
      </c>
      <c r="M252" s="9" t="str">
        <f t="shared" si="36"/>
        <v>x</v>
      </c>
    </row>
    <row r="253" spans="4:13" ht="12.95" customHeight="1" x14ac:dyDescent="0.2">
      <c r="D253" s="29">
        <v>249</v>
      </c>
      <c r="E253" s="29">
        <f t="shared" si="34"/>
        <v>248</v>
      </c>
      <c r="F253" s="21" t="str">
        <f t="shared" si="38"/>
        <v/>
      </c>
      <c r="G253" s="13" t="str">
        <f t="shared" si="32"/>
        <v/>
      </c>
      <c r="H253" s="14" t="str">
        <f t="shared" si="35"/>
        <v/>
      </c>
      <c r="I253" s="15"/>
      <c r="J253" s="16"/>
      <c r="K253" s="1" t="str">
        <f t="shared" si="33"/>
        <v/>
      </c>
      <c r="L253" s="32">
        <f t="shared" si="37"/>
        <v>200</v>
      </c>
      <c r="M253" s="9" t="str">
        <f t="shared" si="36"/>
        <v>x</v>
      </c>
    </row>
    <row r="254" spans="4:13" ht="12.95" customHeight="1" x14ac:dyDescent="0.2">
      <c r="D254" s="29">
        <v>250</v>
      </c>
      <c r="E254" s="29">
        <f t="shared" si="34"/>
        <v>249</v>
      </c>
      <c r="F254" s="21" t="str">
        <f t="shared" si="38"/>
        <v/>
      </c>
      <c r="G254" s="13" t="str">
        <f t="shared" si="32"/>
        <v/>
      </c>
      <c r="H254" s="14" t="str">
        <f t="shared" si="35"/>
        <v/>
      </c>
      <c r="I254" s="15"/>
      <c r="J254" s="16"/>
      <c r="K254" s="1" t="str">
        <f t="shared" si="33"/>
        <v/>
      </c>
      <c r="L254" s="32">
        <f t="shared" si="37"/>
        <v>100</v>
      </c>
      <c r="M254" s="9" t="str">
        <f t="shared" si="36"/>
        <v>x</v>
      </c>
    </row>
    <row r="255" spans="4:13" ht="12.95" customHeight="1" x14ac:dyDescent="0.2">
      <c r="D255" s="29">
        <v>251</v>
      </c>
      <c r="E255" s="29">
        <f t="shared" si="34"/>
        <v>250</v>
      </c>
      <c r="F255" s="21" t="str">
        <f t="shared" si="38"/>
        <v/>
      </c>
      <c r="G255" s="13" t="str">
        <f t="shared" si="32"/>
        <v/>
      </c>
      <c r="H255" s="14" t="str">
        <f t="shared" si="35"/>
        <v/>
      </c>
      <c r="I255" s="15"/>
      <c r="J255" s="16"/>
      <c r="K255" s="1" t="str">
        <f t="shared" si="33"/>
        <v/>
      </c>
      <c r="L255" s="32">
        <f t="shared" si="37"/>
        <v>0</v>
      </c>
      <c r="M255" s="9" t="str">
        <f t="shared" si="36"/>
        <v>x</v>
      </c>
    </row>
    <row r="256" spans="4:13" ht="12.95" customHeight="1" x14ac:dyDescent="0.2">
      <c r="D256" s="29">
        <v>252</v>
      </c>
      <c r="E256" s="29">
        <f t="shared" si="34"/>
        <v>251</v>
      </c>
      <c r="F256" s="21" t="str">
        <f t="shared" si="38"/>
        <v/>
      </c>
      <c r="G256" s="13" t="str">
        <f t="shared" si="32"/>
        <v/>
      </c>
      <c r="H256" s="14" t="str">
        <f t="shared" si="35"/>
        <v/>
      </c>
      <c r="I256" s="15"/>
      <c r="J256" s="16"/>
      <c r="K256" s="1" t="str">
        <f t="shared" si="33"/>
        <v/>
      </c>
      <c r="L256" s="32">
        <f t="shared" si="37"/>
        <v>-100</v>
      </c>
      <c r="M256" s="9" t="str">
        <f t="shared" si="36"/>
        <v/>
      </c>
    </row>
    <row r="257" spans="4:13" ht="12.95" customHeight="1" x14ac:dyDescent="0.2">
      <c r="D257" s="29">
        <v>253</v>
      </c>
      <c r="E257" s="29">
        <f t="shared" si="34"/>
        <v>252</v>
      </c>
      <c r="F257" s="21" t="str">
        <f t="shared" si="38"/>
        <v/>
      </c>
      <c r="G257" s="13" t="str">
        <f t="shared" si="32"/>
        <v/>
      </c>
      <c r="H257" s="14" t="str">
        <f t="shared" si="35"/>
        <v/>
      </c>
      <c r="I257" s="15"/>
      <c r="J257" s="16"/>
      <c r="K257" s="1" t="str">
        <f t="shared" si="33"/>
        <v/>
      </c>
      <c r="L257" s="32">
        <f t="shared" si="37"/>
        <v>-200</v>
      </c>
      <c r="M257" s="9" t="str">
        <f t="shared" si="36"/>
        <v/>
      </c>
    </row>
    <row r="258" spans="4:13" ht="12.95" customHeight="1" x14ac:dyDescent="0.2">
      <c r="D258" s="29">
        <v>254</v>
      </c>
      <c r="E258" s="29">
        <f t="shared" si="34"/>
        <v>253</v>
      </c>
      <c r="F258" s="21" t="str">
        <f t="shared" si="38"/>
        <v/>
      </c>
      <c r="G258" s="13" t="str">
        <f t="shared" si="32"/>
        <v/>
      </c>
      <c r="H258" s="14" t="str">
        <f t="shared" si="35"/>
        <v/>
      </c>
      <c r="I258" s="15"/>
      <c r="J258" s="16"/>
      <c r="K258" s="1" t="str">
        <f t="shared" si="33"/>
        <v/>
      </c>
      <c r="L258" s="32">
        <f t="shared" si="37"/>
        <v>-300</v>
      </c>
      <c r="M258" s="9" t="str">
        <f t="shared" si="36"/>
        <v/>
      </c>
    </row>
    <row r="259" spans="4:13" ht="12.95" customHeight="1" x14ac:dyDescent="0.2">
      <c r="D259" s="29">
        <v>255</v>
      </c>
      <c r="E259" s="29">
        <f t="shared" si="34"/>
        <v>254</v>
      </c>
      <c r="F259" s="21" t="str">
        <f t="shared" si="38"/>
        <v/>
      </c>
      <c r="G259" s="13" t="str">
        <f t="shared" si="32"/>
        <v/>
      </c>
      <c r="H259" s="14" t="str">
        <f t="shared" si="35"/>
        <v/>
      </c>
      <c r="I259" s="15"/>
      <c r="J259" s="16"/>
      <c r="K259" s="1" t="str">
        <f t="shared" si="33"/>
        <v/>
      </c>
      <c r="L259" s="32">
        <f t="shared" si="37"/>
        <v>-400</v>
      </c>
      <c r="M259" s="9" t="str">
        <f t="shared" si="36"/>
        <v/>
      </c>
    </row>
    <row r="260" spans="4:13" ht="12.95" customHeight="1" x14ac:dyDescent="0.2">
      <c r="D260" s="29">
        <v>256</v>
      </c>
      <c r="E260" s="29">
        <f t="shared" si="34"/>
        <v>255</v>
      </c>
      <c r="F260" s="21" t="str">
        <f t="shared" si="38"/>
        <v/>
      </c>
      <c r="G260" s="13" t="str">
        <f t="shared" si="32"/>
        <v/>
      </c>
      <c r="H260" s="14" t="str">
        <f t="shared" si="35"/>
        <v/>
      </c>
      <c r="I260" s="15"/>
      <c r="J260" s="16"/>
      <c r="K260" s="1" t="str">
        <f t="shared" si="33"/>
        <v/>
      </c>
      <c r="L260" s="32">
        <f t="shared" si="37"/>
        <v>-500</v>
      </c>
      <c r="M260" s="9" t="str">
        <f t="shared" si="36"/>
        <v/>
      </c>
    </row>
    <row r="261" spans="4:13" ht="12.95" customHeight="1" x14ac:dyDescent="0.2">
      <c r="D261" s="29">
        <v>257</v>
      </c>
      <c r="E261" s="29">
        <f t="shared" si="34"/>
        <v>256</v>
      </c>
      <c r="F261" s="21" t="str">
        <f t="shared" si="38"/>
        <v/>
      </c>
      <c r="G261" s="13" t="str">
        <f t="shared" ref="G261:G324" si="39">IF(K261="x",0,IF(F261=D261,IF($C$28="",IF(J261="",($C$12-H261)*$C$18,($C$12-H261)*J261),IF(J261="",($C$28-H261)*$C$18,($C$28-H261)*J261)),""))</f>
        <v/>
      </c>
      <c r="H261" s="14" t="str">
        <f t="shared" si="35"/>
        <v/>
      </c>
      <c r="I261" s="15"/>
      <c r="J261" s="16"/>
      <c r="K261" s="1" t="str">
        <f t="shared" ref="K261:K304" si="40">IF(H261&lt;0,"x","")</f>
        <v/>
      </c>
      <c r="L261" s="32">
        <f t="shared" si="37"/>
        <v>-600</v>
      </c>
      <c r="M261" s="9" t="str">
        <f t="shared" si="36"/>
        <v/>
      </c>
    </row>
    <row r="262" spans="4:13" ht="12.95" customHeight="1" x14ac:dyDescent="0.2">
      <c r="D262" s="29">
        <v>258</v>
      </c>
      <c r="E262" s="29">
        <f t="shared" ref="E262:E304" si="41">E261+1</f>
        <v>257</v>
      </c>
      <c r="F262" s="21" t="str">
        <f t="shared" si="38"/>
        <v/>
      </c>
      <c r="G262" s="13" t="str">
        <f t="shared" si="39"/>
        <v/>
      </c>
      <c r="H262" s="14" t="str">
        <f t="shared" ref="H262:H304" si="42">IF(I262="",IF(F262=D262,H261-$C$14,""),I262)</f>
        <v/>
      </c>
      <c r="I262" s="15"/>
      <c r="J262" s="16"/>
      <c r="K262" s="1" t="str">
        <f t="shared" si="40"/>
        <v/>
      </c>
      <c r="L262" s="32">
        <f t="shared" si="37"/>
        <v>-700</v>
      </c>
      <c r="M262" s="9" t="str">
        <f t="shared" ref="M262:M304" si="43">IF(L262&gt;=$C$28,"x","")</f>
        <v/>
      </c>
    </row>
    <row r="263" spans="4:13" ht="12.95" customHeight="1" x14ac:dyDescent="0.2">
      <c r="D263" s="29">
        <v>259</v>
      </c>
      <c r="E263" s="29">
        <f t="shared" si="41"/>
        <v>258</v>
      </c>
      <c r="F263" s="21" t="str">
        <f t="shared" si="38"/>
        <v/>
      </c>
      <c r="G263" s="13" t="str">
        <f t="shared" si="39"/>
        <v/>
      </c>
      <c r="H263" s="14" t="str">
        <f t="shared" si="42"/>
        <v/>
      </c>
      <c r="I263" s="15"/>
      <c r="J263" s="16"/>
      <c r="K263" s="1" t="str">
        <f t="shared" si="40"/>
        <v/>
      </c>
      <c r="L263" s="32">
        <f t="shared" ref="L263:L304" si="44">IF(I263="",L262-$C$14,I263)</f>
        <v>-800</v>
      </c>
      <c r="M263" s="9" t="str">
        <f t="shared" si="43"/>
        <v/>
      </c>
    </row>
    <row r="264" spans="4:13" ht="12.95" customHeight="1" x14ac:dyDescent="0.2">
      <c r="D264" s="29">
        <v>260</v>
      </c>
      <c r="E264" s="29">
        <f t="shared" si="41"/>
        <v>259</v>
      </c>
      <c r="F264" s="21" t="str">
        <f t="shared" si="38"/>
        <v/>
      </c>
      <c r="G264" s="13" t="str">
        <f t="shared" si="39"/>
        <v/>
      </c>
      <c r="H264" s="14" t="str">
        <f t="shared" si="42"/>
        <v/>
      </c>
      <c r="I264" s="15"/>
      <c r="J264" s="16"/>
      <c r="K264" s="1" t="str">
        <f t="shared" si="40"/>
        <v/>
      </c>
      <c r="L264" s="32">
        <f t="shared" si="44"/>
        <v>-900</v>
      </c>
      <c r="M264" s="9" t="str">
        <f t="shared" si="43"/>
        <v/>
      </c>
    </row>
    <row r="265" spans="4:13" ht="12.95" customHeight="1" x14ac:dyDescent="0.2">
      <c r="D265" s="29">
        <v>261</v>
      </c>
      <c r="E265" s="29">
        <f t="shared" si="41"/>
        <v>260</v>
      </c>
      <c r="F265" s="21" t="str">
        <f t="shared" si="38"/>
        <v/>
      </c>
      <c r="G265" s="13" t="str">
        <f t="shared" si="39"/>
        <v/>
      </c>
      <c r="H265" s="14" t="str">
        <f t="shared" si="42"/>
        <v/>
      </c>
      <c r="I265" s="15"/>
      <c r="J265" s="16"/>
      <c r="K265" s="1" t="str">
        <f t="shared" si="40"/>
        <v/>
      </c>
      <c r="L265" s="32">
        <f t="shared" si="44"/>
        <v>-1000</v>
      </c>
      <c r="M265" s="9" t="str">
        <f t="shared" si="43"/>
        <v/>
      </c>
    </row>
    <row r="266" spans="4:13" ht="12.95" customHeight="1" x14ac:dyDescent="0.2">
      <c r="D266" s="29">
        <v>262</v>
      </c>
      <c r="E266" s="29">
        <f t="shared" si="41"/>
        <v>261</v>
      </c>
      <c r="F266" s="21" t="str">
        <f t="shared" si="38"/>
        <v/>
      </c>
      <c r="G266" s="13" t="str">
        <f t="shared" si="39"/>
        <v/>
      </c>
      <c r="H266" s="14" t="str">
        <f t="shared" si="42"/>
        <v/>
      </c>
      <c r="I266" s="15"/>
      <c r="J266" s="16"/>
      <c r="K266" s="1" t="str">
        <f t="shared" si="40"/>
        <v/>
      </c>
      <c r="L266" s="32">
        <f t="shared" si="44"/>
        <v>-1100</v>
      </c>
      <c r="M266" s="9" t="str">
        <f t="shared" si="43"/>
        <v/>
      </c>
    </row>
    <row r="267" spans="4:13" ht="12.95" customHeight="1" x14ac:dyDescent="0.2">
      <c r="D267" s="29">
        <v>263</v>
      </c>
      <c r="E267" s="29">
        <f t="shared" si="41"/>
        <v>262</v>
      </c>
      <c r="F267" s="21" t="str">
        <f t="shared" si="38"/>
        <v/>
      </c>
      <c r="G267" s="13" t="str">
        <f t="shared" si="39"/>
        <v/>
      </c>
      <c r="H267" s="14" t="str">
        <f t="shared" si="42"/>
        <v/>
      </c>
      <c r="I267" s="15"/>
      <c r="J267" s="16"/>
      <c r="K267" s="1" t="str">
        <f t="shared" si="40"/>
        <v/>
      </c>
      <c r="L267" s="32">
        <f t="shared" si="44"/>
        <v>-1200</v>
      </c>
      <c r="M267" s="9" t="str">
        <f t="shared" si="43"/>
        <v/>
      </c>
    </row>
    <row r="268" spans="4:13" ht="12.95" customHeight="1" x14ac:dyDescent="0.2">
      <c r="D268" s="29">
        <v>264</v>
      </c>
      <c r="E268" s="29">
        <f t="shared" si="41"/>
        <v>263</v>
      </c>
      <c r="F268" s="21" t="str">
        <f t="shared" si="38"/>
        <v/>
      </c>
      <c r="G268" s="13" t="str">
        <f t="shared" si="39"/>
        <v/>
      </c>
      <c r="H268" s="14" t="str">
        <f t="shared" si="42"/>
        <v/>
      </c>
      <c r="I268" s="15"/>
      <c r="J268" s="16"/>
      <c r="K268" s="1" t="str">
        <f t="shared" si="40"/>
        <v/>
      </c>
      <c r="L268" s="32">
        <f t="shared" si="44"/>
        <v>-1300</v>
      </c>
      <c r="M268" s="9" t="str">
        <f t="shared" si="43"/>
        <v/>
      </c>
    </row>
    <row r="269" spans="4:13" ht="12.95" customHeight="1" x14ac:dyDescent="0.2">
      <c r="D269" s="29">
        <v>265</v>
      </c>
      <c r="E269" s="29">
        <f t="shared" si="41"/>
        <v>264</v>
      </c>
      <c r="F269" s="21" t="str">
        <f t="shared" si="38"/>
        <v/>
      </c>
      <c r="G269" s="13" t="str">
        <f t="shared" si="39"/>
        <v/>
      </c>
      <c r="H269" s="14" t="str">
        <f t="shared" si="42"/>
        <v/>
      </c>
      <c r="I269" s="15"/>
      <c r="J269" s="16"/>
      <c r="K269" s="1" t="str">
        <f t="shared" si="40"/>
        <v/>
      </c>
      <c r="L269" s="32">
        <f t="shared" si="44"/>
        <v>-1400</v>
      </c>
      <c r="M269" s="9" t="str">
        <f t="shared" si="43"/>
        <v/>
      </c>
    </row>
    <row r="270" spans="4:13" ht="12.95" customHeight="1" x14ac:dyDescent="0.2">
      <c r="D270" s="29">
        <v>266</v>
      </c>
      <c r="E270" s="29">
        <f t="shared" si="41"/>
        <v>265</v>
      </c>
      <c r="F270" s="21" t="str">
        <f t="shared" si="38"/>
        <v/>
      </c>
      <c r="G270" s="13" t="str">
        <f t="shared" si="39"/>
        <v/>
      </c>
      <c r="H270" s="14" t="str">
        <f t="shared" si="42"/>
        <v/>
      </c>
      <c r="I270" s="15"/>
      <c r="J270" s="16"/>
      <c r="K270" s="1" t="str">
        <f t="shared" si="40"/>
        <v/>
      </c>
      <c r="L270" s="32">
        <f t="shared" si="44"/>
        <v>-1500</v>
      </c>
      <c r="M270" s="9" t="str">
        <f t="shared" si="43"/>
        <v/>
      </c>
    </row>
    <row r="271" spans="4:13" ht="12.95" customHeight="1" x14ac:dyDescent="0.2">
      <c r="D271" s="29">
        <v>267</v>
      </c>
      <c r="E271" s="29">
        <f t="shared" si="41"/>
        <v>266</v>
      </c>
      <c r="F271" s="21" t="str">
        <f t="shared" si="38"/>
        <v/>
      </c>
      <c r="G271" s="13" t="str">
        <f t="shared" si="39"/>
        <v/>
      </c>
      <c r="H271" s="14" t="str">
        <f t="shared" si="42"/>
        <v/>
      </c>
      <c r="I271" s="15"/>
      <c r="J271" s="16"/>
      <c r="K271" s="1" t="str">
        <f t="shared" si="40"/>
        <v/>
      </c>
      <c r="L271" s="32">
        <f t="shared" si="44"/>
        <v>-1600</v>
      </c>
      <c r="M271" s="9" t="str">
        <f t="shared" si="43"/>
        <v/>
      </c>
    </row>
    <row r="272" spans="4:13" ht="12.95" customHeight="1" x14ac:dyDescent="0.2">
      <c r="D272" s="29">
        <v>268</v>
      </c>
      <c r="E272" s="29">
        <f t="shared" si="41"/>
        <v>267</v>
      </c>
      <c r="F272" s="21" t="str">
        <f t="shared" si="38"/>
        <v/>
      </c>
      <c r="G272" s="13" t="str">
        <f t="shared" si="39"/>
        <v/>
      </c>
      <c r="H272" s="14" t="str">
        <f t="shared" si="42"/>
        <v/>
      </c>
      <c r="I272" s="15"/>
      <c r="J272" s="16"/>
      <c r="K272" s="1" t="str">
        <f t="shared" si="40"/>
        <v/>
      </c>
      <c r="L272" s="32">
        <f t="shared" si="44"/>
        <v>-1700</v>
      </c>
      <c r="M272" s="9" t="str">
        <f t="shared" si="43"/>
        <v/>
      </c>
    </row>
    <row r="273" spans="4:13" ht="12.95" customHeight="1" x14ac:dyDescent="0.2">
      <c r="D273" s="29">
        <v>269</v>
      </c>
      <c r="E273" s="29">
        <f t="shared" si="41"/>
        <v>268</v>
      </c>
      <c r="F273" s="21" t="str">
        <f t="shared" si="38"/>
        <v/>
      </c>
      <c r="G273" s="13" t="str">
        <f t="shared" si="39"/>
        <v/>
      </c>
      <c r="H273" s="14" t="str">
        <f t="shared" si="42"/>
        <v/>
      </c>
      <c r="I273" s="15"/>
      <c r="J273" s="16"/>
      <c r="K273" s="1" t="str">
        <f t="shared" si="40"/>
        <v/>
      </c>
      <c r="L273" s="32">
        <f t="shared" si="44"/>
        <v>-1800</v>
      </c>
      <c r="M273" s="9" t="str">
        <f t="shared" si="43"/>
        <v/>
      </c>
    </row>
    <row r="274" spans="4:13" ht="12.95" customHeight="1" x14ac:dyDescent="0.2">
      <c r="D274" s="29">
        <v>270</v>
      </c>
      <c r="E274" s="29">
        <f t="shared" si="41"/>
        <v>269</v>
      </c>
      <c r="F274" s="21" t="str">
        <f t="shared" si="38"/>
        <v/>
      </c>
      <c r="G274" s="13" t="str">
        <f t="shared" si="39"/>
        <v/>
      </c>
      <c r="H274" s="14" t="str">
        <f t="shared" si="42"/>
        <v/>
      </c>
      <c r="I274" s="15"/>
      <c r="J274" s="16"/>
      <c r="K274" s="1" t="str">
        <f t="shared" si="40"/>
        <v/>
      </c>
      <c r="L274" s="32">
        <f t="shared" si="44"/>
        <v>-1900</v>
      </c>
      <c r="M274" s="9" t="str">
        <f t="shared" si="43"/>
        <v/>
      </c>
    </row>
    <row r="275" spans="4:13" ht="12.95" customHeight="1" x14ac:dyDescent="0.2">
      <c r="D275" s="29">
        <v>271</v>
      </c>
      <c r="E275" s="29">
        <f t="shared" si="41"/>
        <v>270</v>
      </c>
      <c r="F275" s="21" t="str">
        <f t="shared" si="38"/>
        <v/>
      </c>
      <c r="G275" s="13" t="str">
        <f t="shared" si="39"/>
        <v/>
      </c>
      <c r="H275" s="14" t="str">
        <f t="shared" si="42"/>
        <v/>
      </c>
      <c r="I275" s="15"/>
      <c r="J275" s="16"/>
      <c r="K275" s="1" t="str">
        <f t="shared" si="40"/>
        <v/>
      </c>
      <c r="L275" s="32">
        <f t="shared" si="44"/>
        <v>-2000</v>
      </c>
      <c r="M275" s="9" t="str">
        <f t="shared" si="43"/>
        <v/>
      </c>
    </row>
    <row r="276" spans="4:13" ht="12.95" customHeight="1" x14ac:dyDescent="0.2">
      <c r="D276" s="29">
        <v>272</v>
      </c>
      <c r="E276" s="29">
        <f t="shared" si="41"/>
        <v>271</v>
      </c>
      <c r="F276" s="21" t="str">
        <f t="shared" si="38"/>
        <v/>
      </c>
      <c r="G276" s="13" t="str">
        <f t="shared" si="39"/>
        <v/>
      </c>
      <c r="H276" s="14" t="str">
        <f t="shared" si="42"/>
        <v/>
      </c>
      <c r="I276" s="15"/>
      <c r="J276" s="16"/>
      <c r="K276" s="1" t="str">
        <f t="shared" si="40"/>
        <v/>
      </c>
      <c r="L276" s="32">
        <f t="shared" si="44"/>
        <v>-2100</v>
      </c>
      <c r="M276" s="9" t="str">
        <f t="shared" si="43"/>
        <v/>
      </c>
    </row>
    <row r="277" spans="4:13" ht="12.95" customHeight="1" x14ac:dyDescent="0.2">
      <c r="D277" s="29">
        <v>273</v>
      </c>
      <c r="E277" s="29">
        <f t="shared" si="41"/>
        <v>272</v>
      </c>
      <c r="F277" s="21" t="str">
        <f t="shared" si="38"/>
        <v/>
      </c>
      <c r="G277" s="13" t="str">
        <f t="shared" si="39"/>
        <v/>
      </c>
      <c r="H277" s="14" t="str">
        <f t="shared" si="42"/>
        <v/>
      </c>
      <c r="I277" s="15"/>
      <c r="J277" s="16"/>
      <c r="K277" s="1" t="str">
        <f t="shared" si="40"/>
        <v/>
      </c>
      <c r="L277" s="32">
        <f t="shared" si="44"/>
        <v>-2200</v>
      </c>
      <c r="M277" s="9" t="str">
        <f t="shared" si="43"/>
        <v/>
      </c>
    </row>
    <row r="278" spans="4:13" ht="12.95" customHeight="1" x14ac:dyDescent="0.2">
      <c r="D278" s="29">
        <v>274</v>
      </c>
      <c r="E278" s="29">
        <f t="shared" si="41"/>
        <v>273</v>
      </c>
      <c r="F278" s="21" t="str">
        <f t="shared" si="38"/>
        <v/>
      </c>
      <c r="G278" s="13" t="str">
        <f t="shared" si="39"/>
        <v/>
      </c>
      <c r="H278" s="14" t="str">
        <f t="shared" si="42"/>
        <v/>
      </c>
      <c r="I278" s="15"/>
      <c r="J278" s="16"/>
      <c r="K278" s="1" t="str">
        <f t="shared" si="40"/>
        <v/>
      </c>
      <c r="L278" s="32">
        <f t="shared" si="44"/>
        <v>-2300</v>
      </c>
      <c r="M278" s="9" t="str">
        <f t="shared" si="43"/>
        <v/>
      </c>
    </row>
    <row r="279" spans="4:13" ht="12.95" customHeight="1" x14ac:dyDescent="0.2">
      <c r="D279" s="29">
        <v>275</v>
      </c>
      <c r="E279" s="29">
        <f t="shared" si="41"/>
        <v>274</v>
      </c>
      <c r="F279" s="21" t="str">
        <f t="shared" si="38"/>
        <v/>
      </c>
      <c r="G279" s="13" t="str">
        <f t="shared" si="39"/>
        <v/>
      </c>
      <c r="H279" s="14" t="str">
        <f t="shared" si="42"/>
        <v/>
      </c>
      <c r="I279" s="15"/>
      <c r="J279" s="16"/>
      <c r="K279" s="1" t="str">
        <f t="shared" si="40"/>
        <v/>
      </c>
      <c r="L279" s="32">
        <f t="shared" si="44"/>
        <v>-2400</v>
      </c>
      <c r="M279" s="9" t="str">
        <f t="shared" si="43"/>
        <v/>
      </c>
    </row>
    <row r="280" spans="4:13" ht="12.95" customHeight="1" x14ac:dyDescent="0.2">
      <c r="D280" s="29">
        <v>276</v>
      </c>
      <c r="E280" s="29">
        <f t="shared" si="41"/>
        <v>275</v>
      </c>
      <c r="F280" s="21" t="str">
        <f t="shared" si="38"/>
        <v/>
      </c>
      <c r="G280" s="13" t="str">
        <f t="shared" si="39"/>
        <v/>
      </c>
      <c r="H280" s="14" t="str">
        <f t="shared" si="42"/>
        <v/>
      </c>
      <c r="I280" s="15"/>
      <c r="J280" s="16"/>
      <c r="K280" s="1" t="str">
        <f t="shared" si="40"/>
        <v/>
      </c>
      <c r="L280" s="32">
        <f t="shared" si="44"/>
        <v>-2500</v>
      </c>
      <c r="M280" s="9" t="str">
        <f t="shared" si="43"/>
        <v/>
      </c>
    </row>
    <row r="281" spans="4:13" ht="12.95" customHeight="1" x14ac:dyDescent="0.2">
      <c r="D281" s="29">
        <v>277</v>
      </c>
      <c r="E281" s="29">
        <f t="shared" si="41"/>
        <v>276</v>
      </c>
      <c r="F281" s="21" t="str">
        <f t="shared" si="38"/>
        <v/>
      </c>
      <c r="G281" s="13" t="str">
        <f t="shared" si="39"/>
        <v/>
      </c>
      <c r="H281" s="14" t="str">
        <f t="shared" si="42"/>
        <v/>
      </c>
      <c r="I281" s="15"/>
      <c r="J281" s="16"/>
      <c r="K281" s="1" t="str">
        <f t="shared" si="40"/>
        <v/>
      </c>
      <c r="L281" s="32">
        <f t="shared" si="44"/>
        <v>-2600</v>
      </c>
      <c r="M281" s="9" t="str">
        <f t="shared" si="43"/>
        <v/>
      </c>
    </row>
    <row r="282" spans="4:13" ht="12.95" customHeight="1" x14ac:dyDescent="0.2">
      <c r="D282" s="29">
        <v>278</v>
      </c>
      <c r="E282" s="29">
        <f t="shared" si="41"/>
        <v>277</v>
      </c>
      <c r="F282" s="21" t="str">
        <f t="shared" si="38"/>
        <v/>
      </c>
      <c r="G282" s="13" t="str">
        <f t="shared" si="39"/>
        <v/>
      </c>
      <c r="H282" s="14" t="str">
        <f t="shared" si="42"/>
        <v/>
      </c>
      <c r="I282" s="15"/>
      <c r="J282" s="16"/>
      <c r="K282" s="1" t="str">
        <f t="shared" si="40"/>
        <v/>
      </c>
      <c r="L282" s="32">
        <f t="shared" si="44"/>
        <v>-2700</v>
      </c>
      <c r="M282" s="9" t="str">
        <f t="shared" si="43"/>
        <v/>
      </c>
    </row>
    <row r="283" spans="4:13" ht="12.95" customHeight="1" x14ac:dyDescent="0.2">
      <c r="D283" s="29">
        <v>279</v>
      </c>
      <c r="E283" s="29">
        <f t="shared" si="41"/>
        <v>278</v>
      </c>
      <c r="F283" s="21" t="str">
        <f t="shared" ref="F283:F304" si="45">IF($C$28="",IF($C$22&gt;E283,D283,""),IF($C$30="Ja",IF(M283="x",D283,""),IF($C$22&gt;E283,D283,"")))</f>
        <v/>
      </c>
      <c r="G283" s="13" t="str">
        <f t="shared" si="39"/>
        <v/>
      </c>
      <c r="H283" s="14" t="str">
        <f t="shared" si="42"/>
        <v/>
      </c>
      <c r="I283" s="15"/>
      <c r="J283" s="16"/>
      <c r="K283" s="1" t="str">
        <f t="shared" si="40"/>
        <v/>
      </c>
      <c r="L283" s="32">
        <f t="shared" si="44"/>
        <v>-2800</v>
      </c>
      <c r="M283" s="9" t="str">
        <f t="shared" si="43"/>
        <v/>
      </c>
    </row>
    <row r="284" spans="4:13" ht="12.95" customHeight="1" x14ac:dyDescent="0.2">
      <c r="D284" s="29">
        <v>280</v>
      </c>
      <c r="E284" s="29">
        <f t="shared" si="41"/>
        <v>279</v>
      </c>
      <c r="F284" s="21" t="str">
        <f t="shared" si="45"/>
        <v/>
      </c>
      <c r="G284" s="13" t="str">
        <f t="shared" si="39"/>
        <v/>
      </c>
      <c r="H284" s="14" t="str">
        <f t="shared" si="42"/>
        <v/>
      </c>
      <c r="I284" s="15"/>
      <c r="J284" s="16"/>
      <c r="K284" s="1" t="str">
        <f t="shared" si="40"/>
        <v/>
      </c>
      <c r="L284" s="32">
        <f t="shared" si="44"/>
        <v>-2900</v>
      </c>
      <c r="M284" s="9" t="str">
        <f t="shared" si="43"/>
        <v/>
      </c>
    </row>
    <row r="285" spans="4:13" ht="12.95" customHeight="1" x14ac:dyDescent="0.2">
      <c r="D285" s="29">
        <v>281</v>
      </c>
      <c r="E285" s="29">
        <f t="shared" si="41"/>
        <v>280</v>
      </c>
      <c r="F285" s="21" t="str">
        <f t="shared" si="45"/>
        <v/>
      </c>
      <c r="G285" s="13" t="str">
        <f t="shared" si="39"/>
        <v/>
      </c>
      <c r="H285" s="14" t="str">
        <f t="shared" si="42"/>
        <v/>
      </c>
      <c r="I285" s="15"/>
      <c r="J285" s="16"/>
      <c r="K285" s="1" t="str">
        <f t="shared" si="40"/>
        <v/>
      </c>
      <c r="L285" s="32">
        <f t="shared" si="44"/>
        <v>-3000</v>
      </c>
      <c r="M285" s="9" t="str">
        <f t="shared" si="43"/>
        <v/>
      </c>
    </row>
    <row r="286" spans="4:13" ht="12.95" customHeight="1" x14ac:dyDescent="0.2">
      <c r="D286" s="29">
        <v>282</v>
      </c>
      <c r="E286" s="29">
        <f t="shared" si="41"/>
        <v>281</v>
      </c>
      <c r="F286" s="21" t="str">
        <f t="shared" si="45"/>
        <v/>
      </c>
      <c r="G286" s="13" t="str">
        <f t="shared" si="39"/>
        <v/>
      </c>
      <c r="H286" s="14" t="str">
        <f t="shared" si="42"/>
        <v/>
      </c>
      <c r="I286" s="15"/>
      <c r="J286" s="16"/>
      <c r="K286" s="1" t="str">
        <f t="shared" si="40"/>
        <v/>
      </c>
      <c r="L286" s="32">
        <f t="shared" si="44"/>
        <v>-3100</v>
      </c>
      <c r="M286" s="9" t="str">
        <f t="shared" si="43"/>
        <v/>
      </c>
    </row>
    <row r="287" spans="4:13" ht="12.95" customHeight="1" x14ac:dyDescent="0.2">
      <c r="D287" s="29">
        <v>283</v>
      </c>
      <c r="E287" s="29">
        <f t="shared" si="41"/>
        <v>282</v>
      </c>
      <c r="F287" s="21" t="str">
        <f t="shared" si="45"/>
        <v/>
      </c>
      <c r="G287" s="13" t="str">
        <f t="shared" si="39"/>
        <v/>
      </c>
      <c r="H287" s="14" t="str">
        <f t="shared" si="42"/>
        <v/>
      </c>
      <c r="I287" s="15"/>
      <c r="J287" s="16"/>
      <c r="K287" s="1" t="str">
        <f t="shared" si="40"/>
        <v/>
      </c>
      <c r="L287" s="32">
        <f t="shared" si="44"/>
        <v>-3200</v>
      </c>
      <c r="M287" s="9" t="str">
        <f t="shared" si="43"/>
        <v/>
      </c>
    </row>
    <row r="288" spans="4:13" ht="12.95" customHeight="1" x14ac:dyDescent="0.2">
      <c r="D288" s="29">
        <v>284</v>
      </c>
      <c r="E288" s="29">
        <f t="shared" si="41"/>
        <v>283</v>
      </c>
      <c r="F288" s="21" t="str">
        <f t="shared" si="45"/>
        <v/>
      </c>
      <c r="G288" s="13" t="str">
        <f t="shared" si="39"/>
        <v/>
      </c>
      <c r="H288" s="14" t="str">
        <f t="shared" si="42"/>
        <v/>
      </c>
      <c r="I288" s="15"/>
      <c r="J288" s="16"/>
      <c r="K288" s="1" t="str">
        <f t="shared" si="40"/>
        <v/>
      </c>
      <c r="L288" s="32">
        <f t="shared" si="44"/>
        <v>-3300</v>
      </c>
      <c r="M288" s="9" t="str">
        <f t="shared" si="43"/>
        <v/>
      </c>
    </row>
    <row r="289" spans="4:13" ht="12.95" customHeight="1" x14ac:dyDescent="0.2">
      <c r="D289" s="29">
        <v>285</v>
      </c>
      <c r="E289" s="29">
        <f t="shared" si="41"/>
        <v>284</v>
      </c>
      <c r="F289" s="21" t="str">
        <f t="shared" si="45"/>
        <v/>
      </c>
      <c r="G289" s="13" t="str">
        <f t="shared" si="39"/>
        <v/>
      </c>
      <c r="H289" s="14" t="str">
        <f t="shared" si="42"/>
        <v/>
      </c>
      <c r="I289" s="15"/>
      <c r="J289" s="16"/>
      <c r="K289" s="1" t="str">
        <f t="shared" si="40"/>
        <v/>
      </c>
      <c r="L289" s="32">
        <f t="shared" si="44"/>
        <v>-3400</v>
      </c>
      <c r="M289" s="9" t="str">
        <f t="shared" si="43"/>
        <v/>
      </c>
    </row>
    <row r="290" spans="4:13" ht="12.95" customHeight="1" x14ac:dyDescent="0.2">
      <c r="D290" s="29">
        <v>286</v>
      </c>
      <c r="E290" s="29">
        <f t="shared" si="41"/>
        <v>285</v>
      </c>
      <c r="F290" s="21" t="str">
        <f t="shared" si="45"/>
        <v/>
      </c>
      <c r="G290" s="13" t="str">
        <f t="shared" si="39"/>
        <v/>
      </c>
      <c r="H290" s="14" t="str">
        <f t="shared" si="42"/>
        <v/>
      </c>
      <c r="I290" s="15"/>
      <c r="J290" s="16"/>
      <c r="K290" s="1" t="str">
        <f t="shared" si="40"/>
        <v/>
      </c>
      <c r="L290" s="32">
        <f t="shared" si="44"/>
        <v>-3500</v>
      </c>
      <c r="M290" s="9" t="str">
        <f t="shared" si="43"/>
        <v/>
      </c>
    </row>
    <row r="291" spans="4:13" ht="12.95" customHeight="1" x14ac:dyDescent="0.2">
      <c r="D291" s="29">
        <v>287</v>
      </c>
      <c r="E291" s="29">
        <f t="shared" si="41"/>
        <v>286</v>
      </c>
      <c r="F291" s="21" t="str">
        <f t="shared" si="45"/>
        <v/>
      </c>
      <c r="G291" s="13" t="str">
        <f t="shared" si="39"/>
        <v/>
      </c>
      <c r="H291" s="14" t="str">
        <f t="shared" si="42"/>
        <v/>
      </c>
      <c r="I291" s="15"/>
      <c r="J291" s="16"/>
      <c r="K291" s="1" t="str">
        <f t="shared" si="40"/>
        <v/>
      </c>
      <c r="L291" s="32">
        <f t="shared" si="44"/>
        <v>-3600</v>
      </c>
      <c r="M291" s="9" t="str">
        <f t="shared" si="43"/>
        <v/>
      </c>
    </row>
    <row r="292" spans="4:13" ht="12.95" customHeight="1" x14ac:dyDescent="0.2">
      <c r="D292" s="29">
        <v>288</v>
      </c>
      <c r="E292" s="29">
        <f t="shared" si="41"/>
        <v>287</v>
      </c>
      <c r="F292" s="21" t="str">
        <f t="shared" si="45"/>
        <v/>
      </c>
      <c r="G292" s="13" t="str">
        <f t="shared" si="39"/>
        <v/>
      </c>
      <c r="H292" s="14" t="str">
        <f t="shared" si="42"/>
        <v/>
      </c>
      <c r="I292" s="15"/>
      <c r="J292" s="16"/>
      <c r="K292" s="1" t="str">
        <f t="shared" si="40"/>
        <v/>
      </c>
      <c r="L292" s="32">
        <f t="shared" si="44"/>
        <v>-3700</v>
      </c>
      <c r="M292" s="9" t="str">
        <f t="shared" si="43"/>
        <v/>
      </c>
    </row>
    <row r="293" spans="4:13" ht="12.95" customHeight="1" x14ac:dyDescent="0.2">
      <c r="D293" s="29">
        <v>289</v>
      </c>
      <c r="E293" s="29">
        <f t="shared" si="41"/>
        <v>288</v>
      </c>
      <c r="F293" s="21" t="str">
        <f t="shared" si="45"/>
        <v/>
      </c>
      <c r="G293" s="13" t="str">
        <f t="shared" si="39"/>
        <v/>
      </c>
      <c r="H293" s="14" t="str">
        <f t="shared" si="42"/>
        <v/>
      </c>
      <c r="I293" s="15"/>
      <c r="J293" s="16"/>
      <c r="K293" s="1" t="str">
        <f t="shared" si="40"/>
        <v/>
      </c>
      <c r="L293" s="32">
        <f t="shared" si="44"/>
        <v>-3800</v>
      </c>
      <c r="M293" s="9" t="str">
        <f t="shared" si="43"/>
        <v/>
      </c>
    </row>
    <row r="294" spans="4:13" ht="12.95" customHeight="1" x14ac:dyDescent="0.2">
      <c r="D294" s="29">
        <v>290</v>
      </c>
      <c r="E294" s="29">
        <f t="shared" si="41"/>
        <v>289</v>
      </c>
      <c r="F294" s="21" t="str">
        <f t="shared" si="45"/>
        <v/>
      </c>
      <c r="G294" s="13" t="str">
        <f t="shared" si="39"/>
        <v/>
      </c>
      <c r="H294" s="14" t="str">
        <f t="shared" si="42"/>
        <v/>
      </c>
      <c r="I294" s="15"/>
      <c r="J294" s="16"/>
      <c r="K294" s="1" t="str">
        <f t="shared" si="40"/>
        <v/>
      </c>
      <c r="L294" s="32">
        <f t="shared" si="44"/>
        <v>-3900</v>
      </c>
      <c r="M294" s="9" t="str">
        <f t="shared" si="43"/>
        <v/>
      </c>
    </row>
    <row r="295" spans="4:13" ht="12.95" customHeight="1" x14ac:dyDescent="0.2">
      <c r="D295" s="29">
        <v>291</v>
      </c>
      <c r="E295" s="29">
        <f t="shared" si="41"/>
        <v>290</v>
      </c>
      <c r="F295" s="21" t="str">
        <f t="shared" si="45"/>
        <v/>
      </c>
      <c r="G295" s="13" t="str">
        <f t="shared" si="39"/>
        <v/>
      </c>
      <c r="H295" s="14" t="str">
        <f t="shared" si="42"/>
        <v/>
      </c>
      <c r="I295" s="15"/>
      <c r="J295" s="16"/>
      <c r="K295" s="1" t="str">
        <f t="shared" si="40"/>
        <v/>
      </c>
      <c r="L295" s="32">
        <f t="shared" si="44"/>
        <v>-4000</v>
      </c>
      <c r="M295" s="9" t="str">
        <f t="shared" si="43"/>
        <v/>
      </c>
    </row>
    <row r="296" spans="4:13" ht="12.95" customHeight="1" x14ac:dyDescent="0.2">
      <c r="D296" s="29">
        <v>292</v>
      </c>
      <c r="E296" s="29">
        <f t="shared" si="41"/>
        <v>291</v>
      </c>
      <c r="F296" s="21" t="str">
        <f t="shared" si="45"/>
        <v/>
      </c>
      <c r="G296" s="13" t="str">
        <f t="shared" si="39"/>
        <v/>
      </c>
      <c r="H296" s="14" t="str">
        <f t="shared" si="42"/>
        <v/>
      </c>
      <c r="I296" s="15"/>
      <c r="J296" s="16"/>
      <c r="K296" s="1" t="str">
        <f t="shared" si="40"/>
        <v/>
      </c>
      <c r="L296" s="32">
        <f t="shared" si="44"/>
        <v>-4100</v>
      </c>
      <c r="M296" s="9" t="str">
        <f t="shared" si="43"/>
        <v/>
      </c>
    </row>
    <row r="297" spans="4:13" ht="12.95" customHeight="1" x14ac:dyDescent="0.2">
      <c r="D297" s="29">
        <v>293</v>
      </c>
      <c r="E297" s="29">
        <f t="shared" si="41"/>
        <v>292</v>
      </c>
      <c r="F297" s="21" t="str">
        <f t="shared" si="45"/>
        <v/>
      </c>
      <c r="G297" s="13" t="str">
        <f t="shared" si="39"/>
        <v/>
      </c>
      <c r="H297" s="14" t="str">
        <f t="shared" si="42"/>
        <v/>
      </c>
      <c r="I297" s="15"/>
      <c r="J297" s="16"/>
      <c r="K297" s="1" t="str">
        <f t="shared" si="40"/>
        <v/>
      </c>
      <c r="L297" s="32">
        <f t="shared" si="44"/>
        <v>-4200</v>
      </c>
      <c r="M297" s="9" t="str">
        <f t="shared" si="43"/>
        <v/>
      </c>
    </row>
    <row r="298" spans="4:13" ht="12.95" customHeight="1" x14ac:dyDescent="0.2">
      <c r="D298" s="29">
        <v>294</v>
      </c>
      <c r="E298" s="29">
        <f t="shared" si="41"/>
        <v>293</v>
      </c>
      <c r="F298" s="21" t="str">
        <f t="shared" si="45"/>
        <v/>
      </c>
      <c r="G298" s="13" t="str">
        <f t="shared" si="39"/>
        <v/>
      </c>
      <c r="H298" s="14" t="str">
        <f t="shared" si="42"/>
        <v/>
      </c>
      <c r="I298" s="15"/>
      <c r="J298" s="16"/>
      <c r="K298" s="1" t="str">
        <f t="shared" si="40"/>
        <v/>
      </c>
      <c r="L298" s="32">
        <f t="shared" si="44"/>
        <v>-4300</v>
      </c>
      <c r="M298" s="9" t="str">
        <f t="shared" si="43"/>
        <v/>
      </c>
    </row>
    <row r="299" spans="4:13" ht="12.95" customHeight="1" x14ac:dyDescent="0.2">
      <c r="D299" s="29">
        <v>295</v>
      </c>
      <c r="E299" s="29">
        <f t="shared" si="41"/>
        <v>294</v>
      </c>
      <c r="F299" s="21" t="str">
        <f t="shared" si="45"/>
        <v/>
      </c>
      <c r="G299" s="13" t="str">
        <f t="shared" si="39"/>
        <v/>
      </c>
      <c r="H299" s="14" t="str">
        <f t="shared" si="42"/>
        <v/>
      </c>
      <c r="I299" s="15"/>
      <c r="J299" s="16"/>
      <c r="K299" s="1" t="str">
        <f t="shared" si="40"/>
        <v/>
      </c>
      <c r="L299" s="32">
        <f t="shared" si="44"/>
        <v>-4400</v>
      </c>
      <c r="M299" s="9" t="str">
        <f t="shared" si="43"/>
        <v/>
      </c>
    </row>
    <row r="300" spans="4:13" ht="12.95" customHeight="1" x14ac:dyDescent="0.2">
      <c r="D300" s="29">
        <v>296</v>
      </c>
      <c r="E300" s="29">
        <f t="shared" si="41"/>
        <v>295</v>
      </c>
      <c r="F300" s="21" t="str">
        <f t="shared" si="45"/>
        <v/>
      </c>
      <c r="G300" s="13" t="str">
        <f t="shared" si="39"/>
        <v/>
      </c>
      <c r="H300" s="14" t="str">
        <f t="shared" si="42"/>
        <v/>
      </c>
      <c r="I300" s="15"/>
      <c r="J300" s="16"/>
      <c r="K300" s="1" t="str">
        <f t="shared" si="40"/>
        <v/>
      </c>
      <c r="L300" s="32">
        <f t="shared" si="44"/>
        <v>-4500</v>
      </c>
      <c r="M300" s="9" t="str">
        <f t="shared" si="43"/>
        <v/>
      </c>
    </row>
    <row r="301" spans="4:13" ht="12.95" customHeight="1" x14ac:dyDescent="0.2">
      <c r="D301" s="29">
        <v>297</v>
      </c>
      <c r="E301" s="29">
        <f t="shared" si="41"/>
        <v>296</v>
      </c>
      <c r="F301" s="21" t="str">
        <f t="shared" si="45"/>
        <v/>
      </c>
      <c r="G301" s="13" t="str">
        <f t="shared" si="39"/>
        <v/>
      </c>
      <c r="H301" s="14" t="str">
        <f t="shared" si="42"/>
        <v/>
      </c>
      <c r="I301" s="15"/>
      <c r="J301" s="16"/>
      <c r="K301" s="1" t="str">
        <f t="shared" si="40"/>
        <v/>
      </c>
      <c r="L301" s="32">
        <f t="shared" si="44"/>
        <v>-4600</v>
      </c>
      <c r="M301" s="9" t="str">
        <f t="shared" si="43"/>
        <v/>
      </c>
    </row>
    <row r="302" spans="4:13" ht="12.95" customHeight="1" x14ac:dyDescent="0.2">
      <c r="D302" s="29">
        <v>298</v>
      </c>
      <c r="E302" s="29">
        <f t="shared" si="41"/>
        <v>297</v>
      </c>
      <c r="F302" s="21" t="str">
        <f t="shared" si="45"/>
        <v/>
      </c>
      <c r="G302" s="13" t="str">
        <f t="shared" si="39"/>
        <v/>
      </c>
      <c r="H302" s="14" t="str">
        <f t="shared" si="42"/>
        <v/>
      </c>
      <c r="I302" s="15"/>
      <c r="J302" s="16"/>
      <c r="K302" s="1" t="str">
        <f t="shared" si="40"/>
        <v/>
      </c>
      <c r="L302" s="32">
        <f t="shared" si="44"/>
        <v>-4700</v>
      </c>
      <c r="M302" s="9" t="str">
        <f t="shared" si="43"/>
        <v/>
      </c>
    </row>
    <row r="303" spans="4:13" ht="12.95" customHeight="1" x14ac:dyDescent="0.2">
      <c r="D303" s="29">
        <v>299</v>
      </c>
      <c r="E303" s="29">
        <f t="shared" si="41"/>
        <v>298</v>
      </c>
      <c r="F303" s="21" t="str">
        <f t="shared" si="45"/>
        <v/>
      </c>
      <c r="G303" s="13" t="str">
        <f t="shared" si="39"/>
        <v/>
      </c>
      <c r="H303" s="14" t="str">
        <f t="shared" si="42"/>
        <v/>
      </c>
      <c r="I303" s="15"/>
      <c r="J303" s="16"/>
      <c r="K303" s="1" t="str">
        <f t="shared" si="40"/>
        <v/>
      </c>
      <c r="L303" s="32">
        <f t="shared" si="44"/>
        <v>-4800</v>
      </c>
      <c r="M303" s="9" t="str">
        <f t="shared" si="43"/>
        <v/>
      </c>
    </row>
    <row r="304" spans="4:13" ht="12.95" customHeight="1" thickBot="1" x14ac:dyDescent="0.25">
      <c r="D304" s="29">
        <v>300</v>
      </c>
      <c r="E304" s="29">
        <f t="shared" si="41"/>
        <v>299</v>
      </c>
      <c r="F304" s="21" t="str">
        <f t="shared" si="45"/>
        <v/>
      </c>
      <c r="G304" s="17" t="str">
        <f t="shared" si="39"/>
        <v/>
      </c>
      <c r="H304" s="18" t="str">
        <f t="shared" si="42"/>
        <v/>
      </c>
      <c r="I304" s="19"/>
      <c r="J304" s="20"/>
      <c r="K304" s="1" t="str">
        <f t="shared" si="40"/>
        <v/>
      </c>
      <c r="L304" s="32">
        <f t="shared" si="44"/>
        <v>-4900</v>
      </c>
      <c r="M304" s="9" t="str">
        <f t="shared" si="43"/>
        <v/>
      </c>
    </row>
    <row r="305" spans="4:14" ht="12.95" customHeight="1" x14ac:dyDescent="0.2">
      <c r="D305" s="9"/>
      <c r="E305" s="9"/>
      <c r="F305" s="1"/>
      <c r="G305" s="1"/>
      <c r="H305" s="1"/>
      <c r="I305" s="1"/>
      <c r="J305" s="1"/>
      <c r="L305" s="1"/>
      <c r="M305" s="1"/>
      <c r="N305" s="1"/>
    </row>
    <row r="306" spans="4:14" ht="12.95" customHeight="1" x14ac:dyDescent="0.2">
      <c r="D306" s="9"/>
      <c r="E306" s="9"/>
      <c r="F306" s="1"/>
      <c r="G306" s="1"/>
      <c r="H306" s="1"/>
      <c r="I306" s="1"/>
      <c r="J306" s="1"/>
      <c r="L306" s="1"/>
      <c r="M306" s="1"/>
      <c r="N306" s="1"/>
    </row>
    <row r="307" spans="4:14" ht="12.95" customHeight="1" x14ac:dyDescent="0.2">
      <c r="D307" s="9"/>
      <c r="E307" s="9"/>
      <c r="F307" s="1"/>
      <c r="G307" s="1"/>
      <c r="H307" s="1"/>
      <c r="I307" s="7"/>
      <c r="J307" s="7"/>
      <c r="K307" s="1" t="str">
        <f>IF(H302&lt;0,"x","")</f>
        <v/>
      </c>
      <c r="M307" s="9" t="str">
        <f t="shared" ref="M307:M309" si="46">IF(L307&gt;=$C$28,"x","")</f>
        <v>x</v>
      </c>
    </row>
    <row r="308" spans="4:14" ht="12.95" customHeight="1" x14ac:dyDescent="0.2">
      <c r="D308" s="9"/>
      <c r="E308" s="9"/>
      <c r="F308" s="1"/>
      <c r="G308" s="1"/>
      <c r="H308" s="1"/>
      <c r="I308" s="7"/>
      <c r="J308" s="7"/>
      <c r="K308" s="1" t="str">
        <f>IF(H303&lt;0,"x","")</f>
        <v/>
      </c>
      <c r="M308" s="9" t="str">
        <f t="shared" si="46"/>
        <v>x</v>
      </c>
    </row>
    <row r="309" spans="4:14" ht="12.95" customHeight="1" x14ac:dyDescent="0.2">
      <c r="D309" s="9"/>
      <c r="E309" s="9"/>
      <c r="F309" s="1"/>
      <c r="G309" s="1"/>
      <c r="H309" s="1"/>
      <c r="I309" s="7"/>
      <c r="J309" s="7"/>
      <c r="K309" s="1" t="str">
        <f>IF(H304&lt;0,"x","")</f>
        <v/>
      </c>
      <c r="M309" s="9" t="str">
        <f t="shared" si="46"/>
        <v>x</v>
      </c>
    </row>
  </sheetData>
  <sheetProtection algorithmName="SHA-512" hashValue="dGC7CmrEK+h+lihV/hyzg37JgsO2pK5EFrWAaaWoRDPvUCFBL1KwMmvTf4BWvKCkr309dHnuLW27Q1Mhtd0OwQ==" saltValue="4D3ktjsoS76PUao+QkhFaQ==" spinCount="100000" sheet="1" objects="1" scenarios="1"/>
  <mergeCells count="26">
    <mergeCell ref="B25:C26"/>
    <mergeCell ref="B28:B29"/>
    <mergeCell ref="C28:C29"/>
    <mergeCell ref="B30:B31"/>
    <mergeCell ref="C30:C31"/>
    <mergeCell ref="B8:B9"/>
    <mergeCell ref="C8:C9"/>
    <mergeCell ref="C22:C23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2:B23"/>
    <mergeCell ref="B20:B21"/>
    <mergeCell ref="C20:C21"/>
    <mergeCell ref="B2:J2"/>
    <mergeCell ref="B4:B5"/>
    <mergeCell ref="C4:C5"/>
    <mergeCell ref="B6:B7"/>
    <mergeCell ref="C6:C7"/>
  </mergeCells>
  <dataValidations count="2">
    <dataValidation type="list" operator="equal" allowBlank="1" sqref="C30" xr:uid="{00000000-0002-0000-0000-000000000000}">
      <formula1>"Ja,Nein"</formula1>
      <formula2>0</formula2>
    </dataValidation>
    <dataValidation type="list" operator="equal" allowBlank="1" showErrorMessage="1" sqref="C31" xr:uid="{00000000-0002-0000-0000-000001000000}">
      <formula1>"Ja,Nein"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ADD9-3D2D-4163-A947-9192EB0CF40E}">
  <dimension ref="B1:P309"/>
  <sheetViews>
    <sheetView zoomScaleNormal="100" workbookViewId="0">
      <selection activeCell="C4" sqref="C4:C5"/>
    </sheetView>
  </sheetViews>
  <sheetFormatPr baseColWidth="10" defaultColWidth="11.5703125" defaultRowHeight="12.95" customHeight="1" x14ac:dyDescent="0.2"/>
  <cols>
    <col min="1" max="1" width="3.42578125" style="1" customWidth="1"/>
    <col min="2" max="2" width="25.5703125" style="1" customWidth="1"/>
    <col min="3" max="3" width="27" style="1" customWidth="1"/>
    <col min="4" max="4" width="2.7109375" style="29" customWidth="1"/>
    <col min="5" max="5" width="2.85546875" style="29" customWidth="1"/>
    <col min="6" max="6" width="12" style="2" customWidth="1"/>
    <col min="7" max="7" width="13.5703125" style="35" customWidth="1"/>
    <col min="8" max="8" width="11.5703125" style="2"/>
    <col min="9" max="9" width="13.42578125" style="3" customWidth="1"/>
    <col min="10" max="10" width="15.140625" style="3" customWidth="1"/>
    <col min="11" max="11" width="3.28515625" style="1" customWidth="1"/>
    <col min="12" max="12" width="11.5703125" style="32"/>
    <col min="13" max="13" width="12.28515625" style="9" bestFit="1" customWidth="1"/>
    <col min="14" max="14" width="15.7109375" style="30" bestFit="1" customWidth="1"/>
    <col min="15" max="16" width="15.7109375" style="1" bestFit="1" customWidth="1"/>
    <col min="17" max="16384" width="11.5703125" style="1"/>
  </cols>
  <sheetData>
    <row r="1" spans="2:16" ht="12.95" customHeight="1" thickBot="1" x14ac:dyDescent="0.25">
      <c r="B1" s="5"/>
    </row>
    <row r="2" spans="2:16" ht="36.6" customHeight="1" thickBot="1" x14ac:dyDescent="0.25">
      <c r="B2" s="46" t="s">
        <v>18</v>
      </c>
      <c r="C2" s="46"/>
      <c r="D2" s="46"/>
      <c r="E2" s="46"/>
      <c r="F2" s="46"/>
      <c r="G2" s="46"/>
      <c r="H2" s="46"/>
      <c r="I2" s="46"/>
      <c r="J2" s="46"/>
    </row>
    <row r="3" spans="2:16" ht="12.95" customHeight="1" thickBot="1" x14ac:dyDescent="0.25"/>
    <row r="4" spans="2:16" ht="12.95" customHeight="1" thickBot="1" x14ac:dyDescent="0.25">
      <c r="B4" s="47" t="s">
        <v>0</v>
      </c>
      <c r="C4" s="66">
        <v>0.05</v>
      </c>
      <c r="E4" s="29">
        <v>-1</v>
      </c>
      <c r="F4" s="26" t="s">
        <v>1</v>
      </c>
      <c r="G4" s="36" t="s">
        <v>2</v>
      </c>
      <c r="H4" s="27" t="s">
        <v>3</v>
      </c>
      <c r="I4" s="27" t="s">
        <v>4</v>
      </c>
      <c r="J4" s="28" t="s">
        <v>5</v>
      </c>
    </row>
    <row r="5" spans="2:16" ht="12.95" customHeight="1" x14ac:dyDescent="0.2">
      <c r="B5" s="47"/>
      <c r="C5" s="66"/>
      <c r="D5" s="29">
        <v>1</v>
      </c>
      <c r="E5" s="29">
        <f>E4+1</f>
        <v>0</v>
      </c>
      <c r="F5" s="21">
        <f t="shared" ref="F5:F26" si="0">IF($C$28="",IF($C$22&gt;E5,D5,""),IF($C$30="Ja",IF(M5="x",D5,""),IF($C$22&gt;E5,D5,"")))</f>
        <v>1</v>
      </c>
      <c r="G5" s="45">
        <f t="shared" ref="G5:G68" si="1">IFERROR(IF(K5="x",0,IF(F5=D5,IF($C$28="",IF(J5="",($C$12-H5)*$C$18,($C$12-H5)*J5),IF(J5="",($C$28-H5)*$C$18,($C$28-H5)*J5)),""))/$C$12,"")</f>
        <v>-2.5000000000000001E-3</v>
      </c>
      <c r="H5" s="23">
        <f>IF(I5="",IF(F5=D5,C10,""),I5)</f>
        <v>25000</v>
      </c>
      <c r="I5" s="24"/>
      <c r="J5" s="25"/>
      <c r="K5" s="1" t="str">
        <f t="shared" ref="K5:K19" si="2">IF(H5&lt;0,"x","")</f>
        <v/>
      </c>
      <c r="L5" s="32">
        <f>IF(I5="",C10,I5)</f>
        <v>25000</v>
      </c>
      <c r="M5" s="9" t="str">
        <f t="shared" ref="M5:M36" si="3">IF(L5&gt;=$C$28,"x","")</f>
        <v>x</v>
      </c>
      <c r="N5" s="41"/>
      <c r="O5" s="39"/>
    </row>
    <row r="6" spans="2:16" ht="12.95" customHeight="1" x14ac:dyDescent="0.2">
      <c r="B6" s="49" t="s">
        <v>6</v>
      </c>
      <c r="C6" s="67">
        <f>C4+C8+C16</f>
        <v>2.7250000000000003E-2</v>
      </c>
      <c r="D6" s="29">
        <v>2</v>
      </c>
      <c r="E6" s="29">
        <f t="shared" ref="E6:E19" si="4">E5+1</f>
        <v>1</v>
      </c>
      <c r="F6" s="21">
        <f t="shared" si="0"/>
        <v>2</v>
      </c>
      <c r="G6" s="45">
        <f t="shared" si="1"/>
        <v>-2.4499999999999999E-3</v>
      </c>
      <c r="H6" s="14">
        <f t="shared" ref="H6:H19" si="5">IF(I6="",IF(F6=D6,H5-$C$14,""),I6)</f>
        <v>24900</v>
      </c>
      <c r="I6" s="15"/>
      <c r="J6" s="16"/>
      <c r="K6" s="1" t="str">
        <f t="shared" si="2"/>
        <v/>
      </c>
      <c r="L6" s="32">
        <f>IF(I6="",L5-$C$14,I6)</f>
        <v>24900</v>
      </c>
      <c r="M6" s="9" t="str">
        <f t="shared" si="3"/>
        <v>x</v>
      </c>
      <c r="N6" s="41"/>
      <c r="O6" s="39"/>
    </row>
    <row r="7" spans="2:16" ht="12.95" customHeight="1" x14ac:dyDescent="0.2">
      <c r="B7" s="49"/>
      <c r="C7" s="67"/>
      <c r="D7" s="29">
        <v>3</v>
      </c>
      <c r="E7" s="29">
        <f t="shared" si="4"/>
        <v>2</v>
      </c>
      <c r="F7" s="21">
        <f t="shared" si="0"/>
        <v>3</v>
      </c>
      <c r="G7" s="45">
        <f t="shared" si="1"/>
        <v>-2.3999999999999998E-3</v>
      </c>
      <c r="H7" s="14">
        <f t="shared" si="5"/>
        <v>24800</v>
      </c>
      <c r="I7" s="15"/>
      <c r="J7" s="16"/>
      <c r="K7" s="1" t="str">
        <f t="shared" si="2"/>
        <v/>
      </c>
      <c r="L7" s="32">
        <f t="shared" ref="L7:L19" si="6">IF(I7="",L6-$C$14,I7)</f>
        <v>24800</v>
      </c>
      <c r="M7" s="9" t="str">
        <f t="shared" si="3"/>
        <v>x</v>
      </c>
      <c r="N7" s="38"/>
      <c r="O7" s="39"/>
    </row>
    <row r="8" spans="2:16" ht="12.95" customHeight="1" x14ac:dyDescent="0.2">
      <c r="B8" s="51" t="s">
        <v>7</v>
      </c>
      <c r="C8" s="65">
        <f>SUM(G5:G107)</f>
        <v>-2.2749999999999999E-2</v>
      </c>
      <c r="D8" s="29">
        <v>4</v>
      </c>
      <c r="E8" s="29">
        <f t="shared" si="4"/>
        <v>3</v>
      </c>
      <c r="F8" s="21">
        <f t="shared" si="0"/>
        <v>4</v>
      </c>
      <c r="G8" s="45">
        <f t="shared" si="1"/>
        <v>-2.3500000000000001E-3</v>
      </c>
      <c r="H8" s="14">
        <f t="shared" si="5"/>
        <v>24700</v>
      </c>
      <c r="I8" s="15"/>
      <c r="J8" s="16"/>
      <c r="K8" s="1" t="str">
        <f t="shared" si="2"/>
        <v/>
      </c>
      <c r="L8" s="32">
        <f t="shared" si="6"/>
        <v>24700</v>
      </c>
      <c r="M8" s="9" t="str">
        <f t="shared" si="3"/>
        <v>x</v>
      </c>
      <c r="O8" s="39"/>
    </row>
    <row r="9" spans="2:16" ht="12.95" customHeight="1" x14ac:dyDescent="0.2">
      <c r="B9" s="51"/>
      <c r="C9" s="65"/>
      <c r="D9" s="29">
        <v>5</v>
      </c>
      <c r="E9" s="29">
        <f t="shared" si="4"/>
        <v>4</v>
      </c>
      <c r="F9" s="21">
        <f t="shared" si="0"/>
        <v>5</v>
      </c>
      <c r="G9" s="45">
        <f t="shared" si="1"/>
        <v>-2.3E-3</v>
      </c>
      <c r="H9" s="14">
        <f t="shared" si="5"/>
        <v>24600</v>
      </c>
      <c r="I9" s="15"/>
      <c r="J9" s="16"/>
      <c r="K9" s="1" t="str">
        <f t="shared" si="2"/>
        <v/>
      </c>
      <c r="L9" s="32">
        <f t="shared" si="6"/>
        <v>24600</v>
      </c>
      <c r="M9" s="9" t="str">
        <f t="shared" si="3"/>
        <v>x</v>
      </c>
      <c r="O9" s="39"/>
    </row>
    <row r="10" spans="2:16" ht="12.95" customHeight="1" x14ac:dyDescent="0.2">
      <c r="B10" s="51" t="s">
        <v>8</v>
      </c>
      <c r="C10" s="54">
        <v>25000</v>
      </c>
      <c r="D10" s="29">
        <v>6</v>
      </c>
      <c r="E10" s="29">
        <f t="shared" si="4"/>
        <v>5</v>
      </c>
      <c r="F10" s="21">
        <f t="shared" si="0"/>
        <v>6</v>
      </c>
      <c r="G10" s="45">
        <f t="shared" si="1"/>
        <v>-2.2499999999999998E-3</v>
      </c>
      <c r="H10" s="14">
        <f t="shared" si="5"/>
        <v>24500</v>
      </c>
      <c r="I10" s="15"/>
      <c r="J10" s="16"/>
      <c r="K10" s="1" t="str">
        <f t="shared" si="2"/>
        <v/>
      </c>
      <c r="L10" s="32">
        <f t="shared" si="6"/>
        <v>24500</v>
      </c>
      <c r="M10" s="9" t="str">
        <f t="shared" si="3"/>
        <v>x</v>
      </c>
      <c r="O10" s="39"/>
    </row>
    <row r="11" spans="2:16" ht="12.95" customHeight="1" x14ac:dyDescent="0.2">
      <c r="B11" s="51"/>
      <c r="C11" s="54"/>
      <c r="D11" s="29">
        <v>7</v>
      </c>
      <c r="E11" s="29">
        <f t="shared" si="4"/>
        <v>6</v>
      </c>
      <c r="F11" s="21">
        <f t="shared" si="0"/>
        <v>7</v>
      </c>
      <c r="G11" s="45">
        <f t="shared" si="1"/>
        <v>-2.2000000000000001E-3</v>
      </c>
      <c r="H11" s="14">
        <f t="shared" si="5"/>
        <v>24400</v>
      </c>
      <c r="I11" s="15"/>
      <c r="J11" s="16"/>
      <c r="K11" s="1" t="str">
        <f t="shared" si="2"/>
        <v/>
      </c>
      <c r="L11" s="32">
        <f t="shared" si="6"/>
        <v>24400</v>
      </c>
      <c r="M11" s="9" t="str">
        <f t="shared" si="3"/>
        <v>x</v>
      </c>
      <c r="O11" s="39"/>
    </row>
    <row r="12" spans="2:16" ht="12.95" customHeight="1" x14ac:dyDescent="0.2">
      <c r="B12" s="51" t="s">
        <v>9</v>
      </c>
      <c r="C12" s="54">
        <v>20000</v>
      </c>
      <c r="D12" s="29">
        <v>8</v>
      </c>
      <c r="E12" s="29">
        <f t="shared" si="4"/>
        <v>7</v>
      </c>
      <c r="F12" s="21">
        <f t="shared" si="0"/>
        <v>8</v>
      </c>
      <c r="G12" s="45">
        <f t="shared" si="1"/>
        <v>-2.15E-3</v>
      </c>
      <c r="H12" s="14">
        <f t="shared" si="5"/>
        <v>24300</v>
      </c>
      <c r="I12" s="15"/>
      <c r="J12" s="16"/>
      <c r="K12" s="1" t="str">
        <f t="shared" si="2"/>
        <v/>
      </c>
      <c r="L12" s="32">
        <f t="shared" si="6"/>
        <v>24300</v>
      </c>
      <c r="M12" s="9" t="str">
        <f t="shared" si="3"/>
        <v>x</v>
      </c>
      <c r="O12" s="39"/>
    </row>
    <row r="13" spans="2:16" ht="12.95" customHeight="1" x14ac:dyDescent="0.2">
      <c r="B13" s="51"/>
      <c r="C13" s="54"/>
      <c r="D13" s="29">
        <v>9</v>
      </c>
      <c r="E13" s="29">
        <f t="shared" si="4"/>
        <v>8</v>
      </c>
      <c r="F13" s="21">
        <f t="shared" si="0"/>
        <v>9</v>
      </c>
      <c r="G13" s="45">
        <f t="shared" si="1"/>
        <v>-2.0999999999999999E-3</v>
      </c>
      <c r="H13" s="14">
        <f t="shared" si="5"/>
        <v>24200</v>
      </c>
      <c r="I13" s="15"/>
      <c r="J13" s="16"/>
      <c r="K13" s="1" t="str">
        <f t="shared" si="2"/>
        <v/>
      </c>
      <c r="L13" s="32">
        <f t="shared" si="6"/>
        <v>24200</v>
      </c>
      <c r="M13" s="9" t="str">
        <f t="shared" si="3"/>
        <v>x</v>
      </c>
      <c r="N13" s="31"/>
      <c r="O13" s="39"/>
      <c r="P13" s="39"/>
    </row>
    <row r="14" spans="2:16" ht="12.95" customHeight="1" x14ac:dyDescent="0.2">
      <c r="B14" s="51" t="s">
        <v>10</v>
      </c>
      <c r="C14" s="54">
        <v>100</v>
      </c>
      <c r="D14" s="29">
        <v>10</v>
      </c>
      <c r="E14" s="29">
        <f t="shared" si="4"/>
        <v>9</v>
      </c>
      <c r="F14" s="21">
        <f t="shared" si="0"/>
        <v>10</v>
      </c>
      <c r="G14" s="45">
        <f t="shared" si="1"/>
        <v>-2.0500000000000002E-3</v>
      </c>
      <c r="H14" s="14">
        <f t="shared" si="5"/>
        <v>24100</v>
      </c>
      <c r="I14" s="15"/>
      <c r="J14" s="16"/>
      <c r="K14" s="1" t="str">
        <f t="shared" si="2"/>
        <v/>
      </c>
      <c r="L14" s="32">
        <f t="shared" si="6"/>
        <v>24100</v>
      </c>
      <c r="M14" s="9" t="str">
        <f t="shared" si="3"/>
        <v>x</v>
      </c>
      <c r="O14" s="39"/>
      <c r="P14" s="39"/>
    </row>
    <row r="15" spans="2:16" ht="12.95" customHeight="1" x14ac:dyDescent="0.2">
      <c r="B15" s="51"/>
      <c r="C15" s="54"/>
      <c r="D15" s="29">
        <v>11</v>
      </c>
      <c r="E15" s="29">
        <f t="shared" si="4"/>
        <v>10</v>
      </c>
      <c r="F15" s="21" t="str">
        <f t="shared" si="0"/>
        <v/>
      </c>
      <c r="G15" s="45" t="str">
        <f t="shared" si="1"/>
        <v/>
      </c>
      <c r="H15" s="14" t="str">
        <f t="shared" si="5"/>
        <v/>
      </c>
      <c r="I15" s="15"/>
      <c r="J15" s="16"/>
      <c r="K15" s="1" t="str">
        <f t="shared" si="2"/>
        <v/>
      </c>
      <c r="L15" s="32">
        <f t="shared" si="6"/>
        <v>24000</v>
      </c>
      <c r="M15" s="9" t="str">
        <f t="shared" si="3"/>
        <v>x</v>
      </c>
      <c r="O15" s="39"/>
    </row>
    <row r="16" spans="2:16" ht="12.95" customHeight="1" x14ac:dyDescent="0.2">
      <c r="B16" s="51" t="s">
        <v>21</v>
      </c>
      <c r="C16" s="64">
        <v>0</v>
      </c>
      <c r="D16" s="29">
        <v>12</v>
      </c>
      <c r="E16" s="29">
        <f t="shared" si="4"/>
        <v>11</v>
      </c>
      <c r="F16" s="21" t="str">
        <f t="shared" si="0"/>
        <v/>
      </c>
      <c r="G16" s="45" t="str">
        <f t="shared" si="1"/>
        <v/>
      </c>
      <c r="H16" s="14" t="str">
        <f t="shared" si="5"/>
        <v/>
      </c>
      <c r="I16" s="15"/>
      <c r="J16" s="16"/>
      <c r="K16" s="1" t="str">
        <f t="shared" si="2"/>
        <v/>
      </c>
      <c r="L16" s="32">
        <f t="shared" si="6"/>
        <v>23900</v>
      </c>
      <c r="M16" s="9" t="str">
        <f t="shared" si="3"/>
        <v>x</v>
      </c>
    </row>
    <row r="17" spans="2:13" ht="12.95" customHeight="1" x14ac:dyDescent="0.2">
      <c r="B17" s="51"/>
      <c r="C17" s="64"/>
      <c r="D17" s="29">
        <v>13</v>
      </c>
      <c r="E17" s="29">
        <f t="shared" si="4"/>
        <v>12</v>
      </c>
      <c r="F17" s="21" t="str">
        <f t="shared" si="0"/>
        <v/>
      </c>
      <c r="G17" s="45" t="str">
        <f t="shared" si="1"/>
        <v/>
      </c>
      <c r="H17" s="14" t="str">
        <f t="shared" si="5"/>
        <v/>
      </c>
      <c r="I17" s="15"/>
      <c r="J17" s="16"/>
      <c r="K17" s="1" t="str">
        <f t="shared" si="2"/>
        <v/>
      </c>
      <c r="L17" s="32">
        <f t="shared" si="6"/>
        <v>23800</v>
      </c>
      <c r="M17" s="9" t="str">
        <f t="shared" si="3"/>
        <v>x</v>
      </c>
    </row>
    <row r="18" spans="2:13" ht="12.95" customHeight="1" x14ac:dyDescent="0.2">
      <c r="B18" s="51" t="s">
        <v>12</v>
      </c>
      <c r="C18" s="55">
        <v>0.01</v>
      </c>
      <c r="D18" s="29">
        <v>14</v>
      </c>
      <c r="E18" s="29">
        <f t="shared" si="4"/>
        <v>13</v>
      </c>
      <c r="F18" s="21" t="str">
        <f t="shared" si="0"/>
        <v/>
      </c>
      <c r="G18" s="45" t="str">
        <f t="shared" si="1"/>
        <v/>
      </c>
      <c r="H18" s="14" t="str">
        <f t="shared" si="5"/>
        <v/>
      </c>
      <c r="I18" s="15"/>
      <c r="J18" s="16"/>
      <c r="K18" s="1" t="str">
        <f t="shared" si="2"/>
        <v/>
      </c>
      <c r="L18" s="32">
        <f t="shared" si="6"/>
        <v>23700</v>
      </c>
      <c r="M18" s="9" t="str">
        <f t="shared" si="3"/>
        <v>x</v>
      </c>
    </row>
    <row r="19" spans="2:13" ht="12.95" customHeight="1" x14ac:dyDescent="0.2">
      <c r="B19" s="51"/>
      <c r="C19" s="55"/>
      <c r="D19" s="29">
        <v>15</v>
      </c>
      <c r="E19" s="29">
        <f t="shared" si="4"/>
        <v>14</v>
      </c>
      <c r="F19" s="21" t="str">
        <f t="shared" si="0"/>
        <v/>
      </c>
      <c r="G19" s="45" t="str">
        <f t="shared" si="1"/>
        <v/>
      </c>
      <c r="H19" s="14" t="str">
        <f t="shared" si="5"/>
        <v/>
      </c>
      <c r="I19" s="15"/>
      <c r="J19" s="16"/>
      <c r="K19" s="1" t="str">
        <f t="shared" si="2"/>
        <v/>
      </c>
      <c r="L19" s="32">
        <f t="shared" si="6"/>
        <v>23600</v>
      </c>
      <c r="M19" s="9" t="str">
        <f t="shared" si="3"/>
        <v>x</v>
      </c>
    </row>
    <row r="20" spans="2:13" ht="12.95" customHeight="1" x14ac:dyDescent="0.2">
      <c r="B20" s="57" t="s">
        <v>23</v>
      </c>
      <c r="C20" s="72">
        <f>C4/C18</f>
        <v>5</v>
      </c>
      <c r="D20" s="29">
        <v>16</v>
      </c>
      <c r="E20" s="29">
        <f t="shared" ref="E20:E51" si="7">E19+1</f>
        <v>15</v>
      </c>
      <c r="F20" s="21" t="str">
        <f t="shared" si="0"/>
        <v/>
      </c>
      <c r="G20" s="45" t="str">
        <f t="shared" si="1"/>
        <v/>
      </c>
      <c r="H20" s="14" t="str">
        <f t="shared" ref="H20:H51" si="8">IF(I20="",IF(F20=D20,H19-$C$14,""),I20)</f>
        <v/>
      </c>
      <c r="I20" s="15"/>
      <c r="J20" s="16"/>
      <c r="K20" s="1" t="str">
        <f t="shared" ref="K20:K51" si="9">IF(H20&lt;0,"x","")</f>
        <v/>
      </c>
      <c r="L20" s="32">
        <f t="shared" ref="L20:L51" si="10">IF(I20="",L19-$C$14,I20)</f>
        <v>23500</v>
      </c>
      <c r="M20" s="9" t="str">
        <f t="shared" si="3"/>
        <v>x</v>
      </c>
    </row>
    <row r="21" spans="2:13" ht="12.95" customHeight="1" x14ac:dyDescent="0.2">
      <c r="B21" s="58"/>
      <c r="C21" s="73"/>
      <c r="D21" s="29">
        <v>17</v>
      </c>
      <c r="E21" s="29">
        <f t="shared" si="7"/>
        <v>16</v>
      </c>
      <c r="F21" s="21" t="str">
        <f t="shared" si="0"/>
        <v/>
      </c>
      <c r="G21" s="45" t="str">
        <f t="shared" si="1"/>
        <v/>
      </c>
      <c r="H21" s="14" t="str">
        <f t="shared" si="8"/>
        <v/>
      </c>
      <c r="I21" s="15"/>
      <c r="J21" s="16"/>
      <c r="K21" s="1" t="str">
        <f t="shared" si="9"/>
        <v/>
      </c>
      <c r="L21" s="32">
        <f t="shared" si="10"/>
        <v>23400</v>
      </c>
      <c r="M21" s="9" t="str">
        <f t="shared" si="3"/>
        <v>x</v>
      </c>
    </row>
    <row r="22" spans="2:13" ht="12.95" customHeight="1" thickBot="1" x14ac:dyDescent="0.25">
      <c r="B22" s="56" t="s">
        <v>1</v>
      </c>
      <c r="C22" s="53">
        <v>10</v>
      </c>
      <c r="D22" s="29">
        <v>18</v>
      </c>
      <c r="E22" s="29">
        <f t="shared" si="7"/>
        <v>17</v>
      </c>
      <c r="F22" s="21" t="str">
        <f t="shared" si="0"/>
        <v/>
      </c>
      <c r="G22" s="45" t="str">
        <f t="shared" si="1"/>
        <v/>
      </c>
      <c r="H22" s="14" t="str">
        <f t="shared" si="8"/>
        <v/>
      </c>
      <c r="I22" s="15"/>
      <c r="J22" s="16"/>
      <c r="K22" s="1" t="str">
        <f t="shared" si="9"/>
        <v/>
      </c>
      <c r="L22" s="32">
        <f t="shared" si="10"/>
        <v>23300</v>
      </c>
      <c r="M22" s="9" t="str">
        <f t="shared" si="3"/>
        <v>x</v>
      </c>
    </row>
    <row r="23" spans="2:13" ht="12.95" customHeight="1" thickBot="1" x14ac:dyDescent="0.25">
      <c r="B23" s="56"/>
      <c r="C23" s="53"/>
      <c r="D23" s="29">
        <v>19</v>
      </c>
      <c r="E23" s="29">
        <f t="shared" si="7"/>
        <v>18</v>
      </c>
      <c r="F23" s="21" t="str">
        <f t="shared" si="0"/>
        <v/>
      </c>
      <c r="G23" s="45" t="str">
        <f t="shared" si="1"/>
        <v/>
      </c>
      <c r="H23" s="14" t="str">
        <f t="shared" si="8"/>
        <v/>
      </c>
      <c r="I23" s="15"/>
      <c r="J23" s="16"/>
      <c r="K23" s="1" t="str">
        <f t="shared" si="9"/>
        <v/>
      </c>
      <c r="L23" s="32">
        <f t="shared" si="10"/>
        <v>23200</v>
      </c>
      <c r="M23" s="9" t="str">
        <f t="shared" si="3"/>
        <v>x</v>
      </c>
    </row>
    <row r="24" spans="2:13" ht="12.95" customHeight="1" thickBot="1" x14ac:dyDescent="0.25">
      <c r="D24" s="29">
        <v>20</v>
      </c>
      <c r="E24" s="29">
        <f t="shared" si="7"/>
        <v>19</v>
      </c>
      <c r="F24" s="21" t="str">
        <f t="shared" si="0"/>
        <v/>
      </c>
      <c r="G24" s="45" t="str">
        <f t="shared" si="1"/>
        <v/>
      </c>
      <c r="H24" s="14" t="str">
        <f t="shared" si="8"/>
        <v/>
      </c>
      <c r="I24" s="15"/>
      <c r="J24" s="16"/>
      <c r="K24" s="1" t="str">
        <f t="shared" si="9"/>
        <v/>
      </c>
      <c r="L24" s="32">
        <f t="shared" si="10"/>
        <v>23100</v>
      </c>
      <c r="M24" s="9" t="str">
        <f t="shared" si="3"/>
        <v>x</v>
      </c>
    </row>
    <row r="25" spans="2:13" ht="14.1" customHeight="1" thickBot="1" x14ac:dyDescent="0.25">
      <c r="B25" s="59" t="s">
        <v>13</v>
      </c>
      <c r="C25" s="59"/>
      <c r="D25" s="29">
        <v>21</v>
      </c>
      <c r="E25" s="29">
        <f t="shared" si="7"/>
        <v>20</v>
      </c>
      <c r="F25" s="21" t="str">
        <f t="shared" si="0"/>
        <v/>
      </c>
      <c r="G25" s="45" t="str">
        <f t="shared" si="1"/>
        <v/>
      </c>
      <c r="H25" s="14" t="str">
        <f t="shared" si="8"/>
        <v/>
      </c>
      <c r="I25" s="15"/>
      <c r="J25" s="16"/>
      <c r="K25" s="1" t="str">
        <f t="shared" si="9"/>
        <v/>
      </c>
      <c r="L25" s="32">
        <f t="shared" si="10"/>
        <v>23000</v>
      </c>
      <c r="M25" s="9" t="str">
        <f t="shared" si="3"/>
        <v>x</v>
      </c>
    </row>
    <row r="26" spans="2:13" ht="14.1" customHeight="1" thickBot="1" x14ac:dyDescent="0.25">
      <c r="B26" s="59"/>
      <c r="C26" s="59"/>
      <c r="D26" s="29">
        <v>22</v>
      </c>
      <c r="E26" s="29">
        <f t="shared" si="7"/>
        <v>21</v>
      </c>
      <c r="F26" s="21" t="str">
        <f t="shared" si="0"/>
        <v/>
      </c>
      <c r="G26" s="45" t="str">
        <f t="shared" si="1"/>
        <v/>
      </c>
      <c r="H26" s="14" t="str">
        <f t="shared" si="8"/>
        <v/>
      </c>
      <c r="I26" s="15"/>
      <c r="J26" s="16"/>
      <c r="K26" s="1" t="str">
        <f t="shared" si="9"/>
        <v/>
      </c>
      <c r="L26" s="32">
        <f t="shared" si="10"/>
        <v>22900</v>
      </c>
      <c r="M26" s="9" t="str">
        <f t="shared" si="3"/>
        <v>x</v>
      </c>
    </row>
    <row r="27" spans="2:13" ht="12.95" customHeight="1" thickBot="1" x14ac:dyDescent="0.25">
      <c r="B27" s="8"/>
      <c r="D27" s="29">
        <v>23</v>
      </c>
      <c r="E27" s="29">
        <f t="shared" si="7"/>
        <v>22</v>
      </c>
      <c r="F27" s="21" t="str">
        <f t="shared" ref="F27:F90" si="11">IF($C$28="",IF($C$22&gt;E27,D27,""),IF($C$30="Ja",IF(M27="x",D27,""),IF($C$22&gt;E27,D27,"")))</f>
        <v/>
      </c>
      <c r="G27" s="45" t="str">
        <f t="shared" si="1"/>
        <v/>
      </c>
      <c r="H27" s="14" t="str">
        <f t="shared" si="8"/>
        <v/>
      </c>
      <c r="I27" s="15"/>
      <c r="J27" s="16"/>
      <c r="K27" s="1" t="str">
        <f t="shared" si="9"/>
        <v/>
      </c>
      <c r="L27" s="32">
        <f t="shared" si="10"/>
        <v>22800</v>
      </c>
      <c r="M27" s="9" t="str">
        <f t="shared" si="3"/>
        <v>x</v>
      </c>
    </row>
    <row r="28" spans="2:13" ht="12.95" customHeight="1" thickBot="1" x14ac:dyDescent="0.25">
      <c r="B28" s="60" t="s">
        <v>14</v>
      </c>
      <c r="C28" s="61"/>
      <c r="D28" s="29">
        <v>24</v>
      </c>
      <c r="E28" s="29">
        <f t="shared" si="7"/>
        <v>23</v>
      </c>
      <c r="F28" s="21" t="str">
        <f t="shared" si="11"/>
        <v/>
      </c>
      <c r="G28" s="45" t="str">
        <f t="shared" si="1"/>
        <v/>
      </c>
      <c r="H28" s="14" t="str">
        <f t="shared" si="8"/>
        <v/>
      </c>
      <c r="I28" s="15"/>
      <c r="J28" s="16"/>
      <c r="K28" s="1" t="str">
        <f t="shared" si="9"/>
        <v/>
      </c>
      <c r="L28" s="32">
        <f t="shared" si="10"/>
        <v>22700</v>
      </c>
      <c r="M28" s="9" t="str">
        <f t="shared" si="3"/>
        <v>x</v>
      </c>
    </row>
    <row r="29" spans="2:13" ht="12.95" customHeight="1" x14ac:dyDescent="0.2">
      <c r="B29" s="60"/>
      <c r="C29" s="61"/>
      <c r="D29" s="29">
        <v>25</v>
      </c>
      <c r="E29" s="29">
        <f t="shared" si="7"/>
        <v>24</v>
      </c>
      <c r="F29" s="21" t="str">
        <f t="shared" si="11"/>
        <v/>
      </c>
      <c r="G29" s="45" t="str">
        <f t="shared" si="1"/>
        <v/>
      </c>
      <c r="H29" s="14" t="str">
        <f t="shared" si="8"/>
        <v/>
      </c>
      <c r="I29" s="15"/>
      <c r="J29" s="16"/>
      <c r="K29" s="1" t="str">
        <f t="shared" si="9"/>
        <v/>
      </c>
      <c r="L29" s="32">
        <f t="shared" si="10"/>
        <v>22600</v>
      </c>
      <c r="M29" s="9" t="str">
        <f t="shared" si="3"/>
        <v>x</v>
      </c>
    </row>
    <row r="30" spans="2:13" ht="12.95" customHeight="1" thickBot="1" x14ac:dyDescent="0.25">
      <c r="B30" s="62" t="s">
        <v>15</v>
      </c>
      <c r="C30" s="63" t="s">
        <v>19</v>
      </c>
      <c r="D30" s="29">
        <v>26</v>
      </c>
      <c r="E30" s="29">
        <f t="shared" si="7"/>
        <v>25</v>
      </c>
      <c r="F30" s="21" t="str">
        <f t="shared" si="11"/>
        <v/>
      </c>
      <c r="G30" s="45" t="str">
        <f t="shared" si="1"/>
        <v/>
      </c>
      <c r="H30" s="14" t="str">
        <f t="shared" si="8"/>
        <v/>
      </c>
      <c r="I30" s="15"/>
      <c r="J30" s="16"/>
      <c r="K30" s="1" t="str">
        <f t="shared" si="9"/>
        <v/>
      </c>
      <c r="L30" s="32">
        <f t="shared" si="10"/>
        <v>22500</v>
      </c>
      <c r="M30" s="9" t="str">
        <f t="shared" si="3"/>
        <v>x</v>
      </c>
    </row>
    <row r="31" spans="2:13" ht="12.95" customHeight="1" thickBot="1" x14ac:dyDescent="0.25">
      <c r="B31" s="62"/>
      <c r="C31" s="63"/>
      <c r="D31" s="29">
        <v>27</v>
      </c>
      <c r="E31" s="29">
        <f t="shared" si="7"/>
        <v>26</v>
      </c>
      <c r="F31" s="21" t="str">
        <f t="shared" si="11"/>
        <v/>
      </c>
      <c r="G31" s="45" t="str">
        <f t="shared" si="1"/>
        <v/>
      </c>
      <c r="H31" s="14" t="str">
        <f t="shared" si="8"/>
        <v/>
      </c>
      <c r="I31" s="15"/>
      <c r="J31" s="16"/>
      <c r="K31" s="1" t="str">
        <f t="shared" si="9"/>
        <v/>
      </c>
      <c r="L31" s="32">
        <f t="shared" si="10"/>
        <v>22400</v>
      </c>
      <c r="M31" s="9" t="str">
        <f t="shared" si="3"/>
        <v>x</v>
      </c>
    </row>
    <row r="32" spans="2:13" ht="12.95" customHeight="1" x14ac:dyDescent="0.2">
      <c r="B32" s="12">
        <v>19000</v>
      </c>
      <c r="C32" s="10">
        <f>((C10-C28)/10000*C14)+1</f>
        <v>251</v>
      </c>
      <c r="D32" s="29">
        <v>28</v>
      </c>
      <c r="E32" s="29">
        <f t="shared" si="7"/>
        <v>27</v>
      </c>
      <c r="F32" s="21" t="str">
        <f t="shared" si="11"/>
        <v/>
      </c>
      <c r="G32" s="45" t="str">
        <f t="shared" si="1"/>
        <v/>
      </c>
      <c r="H32" s="14" t="str">
        <f t="shared" si="8"/>
        <v/>
      </c>
      <c r="I32" s="15"/>
      <c r="J32" s="16"/>
      <c r="K32" s="1" t="str">
        <f t="shared" si="9"/>
        <v/>
      </c>
      <c r="L32" s="32">
        <f t="shared" si="10"/>
        <v>22300</v>
      </c>
      <c r="M32" s="9" t="str">
        <f t="shared" si="3"/>
        <v>x</v>
      </c>
    </row>
    <row r="33" spans="2:13" ht="12.95" customHeight="1" x14ac:dyDescent="0.2">
      <c r="B33" s="11"/>
      <c r="C33" s="33">
        <f>C4+C16</f>
        <v>0.05</v>
      </c>
      <c r="D33" s="29">
        <v>29</v>
      </c>
      <c r="E33" s="29">
        <f t="shared" si="7"/>
        <v>28</v>
      </c>
      <c r="F33" s="21" t="str">
        <f t="shared" si="11"/>
        <v/>
      </c>
      <c r="G33" s="45" t="str">
        <f t="shared" si="1"/>
        <v/>
      </c>
      <c r="H33" s="14" t="str">
        <f t="shared" si="8"/>
        <v/>
      </c>
      <c r="I33" s="15"/>
      <c r="J33" s="16"/>
      <c r="K33" s="1" t="str">
        <f t="shared" si="9"/>
        <v/>
      </c>
      <c r="L33" s="32">
        <f t="shared" si="10"/>
        <v>22200</v>
      </c>
      <c r="M33" s="9" t="str">
        <f t="shared" si="3"/>
        <v>x</v>
      </c>
    </row>
    <row r="34" spans="2:13" ht="12.95" customHeight="1" x14ac:dyDescent="0.2">
      <c r="B34" s="9" t="s">
        <v>16</v>
      </c>
      <c r="C34" s="33">
        <f>IF($C$33-$C$35&lt;0,0,$C$33-$C$35)</f>
        <v>2.2749999999999999E-2</v>
      </c>
      <c r="D34" s="29">
        <v>30</v>
      </c>
      <c r="E34" s="29">
        <f t="shared" si="7"/>
        <v>29</v>
      </c>
      <c r="F34" s="21" t="str">
        <f t="shared" si="11"/>
        <v/>
      </c>
      <c r="G34" s="45" t="str">
        <f t="shared" si="1"/>
        <v/>
      </c>
      <c r="H34" s="14" t="str">
        <f t="shared" si="8"/>
        <v/>
      </c>
      <c r="I34" s="15"/>
      <c r="J34" s="16"/>
      <c r="K34" s="1" t="str">
        <f t="shared" si="9"/>
        <v/>
      </c>
      <c r="L34" s="32">
        <f t="shared" si="10"/>
        <v>22100</v>
      </c>
      <c r="M34" s="9" t="str">
        <f t="shared" si="3"/>
        <v>x</v>
      </c>
    </row>
    <row r="35" spans="2:13" ht="12.95" customHeight="1" x14ac:dyDescent="0.2">
      <c r="B35" s="9" t="s">
        <v>17</v>
      </c>
      <c r="C35" s="33">
        <f>IF(C6&gt;=0,C6,0)</f>
        <v>2.7250000000000003E-2</v>
      </c>
      <c r="D35" s="29">
        <v>31</v>
      </c>
      <c r="E35" s="29">
        <f t="shared" si="7"/>
        <v>30</v>
      </c>
      <c r="F35" s="21" t="str">
        <f t="shared" si="11"/>
        <v/>
      </c>
      <c r="G35" s="45" t="str">
        <f t="shared" si="1"/>
        <v/>
      </c>
      <c r="H35" s="14" t="str">
        <f t="shared" si="8"/>
        <v/>
      </c>
      <c r="I35" s="15"/>
      <c r="J35" s="16"/>
      <c r="K35" s="1" t="str">
        <f t="shared" si="9"/>
        <v/>
      </c>
      <c r="L35" s="32">
        <f t="shared" si="10"/>
        <v>22000</v>
      </c>
      <c r="M35" s="9" t="str">
        <f t="shared" si="3"/>
        <v>x</v>
      </c>
    </row>
    <row r="36" spans="2:13" ht="12.95" customHeight="1" x14ac:dyDescent="0.2">
      <c r="B36" s="9" t="s">
        <v>16</v>
      </c>
      <c r="C36" s="33">
        <f>IF($C$33-$C$35&lt;0,0,$C$33-$C$35)</f>
        <v>2.2749999999999999E-2</v>
      </c>
      <c r="D36" s="29">
        <v>32</v>
      </c>
      <c r="E36" s="29">
        <f t="shared" si="7"/>
        <v>31</v>
      </c>
      <c r="F36" s="21" t="str">
        <f t="shared" si="11"/>
        <v/>
      </c>
      <c r="G36" s="45" t="str">
        <f t="shared" si="1"/>
        <v/>
      </c>
      <c r="H36" s="14" t="str">
        <f t="shared" si="8"/>
        <v/>
      </c>
      <c r="I36" s="15"/>
      <c r="J36" s="16"/>
      <c r="K36" s="1" t="str">
        <f t="shared" si="9"/>
        <v/>
      </c>
      <c r="L36" s="32">
        <f t="shared" si="10"/>
        <v>21900</v>
      </c>
      <c r="M36" s="9" t="str">
        <f t="shared" si="3"/>
        <v>x</v>
      </c>
    </row>
    <row r="37" spans="2:13" ht="12.95" customHeight="1" x14ac:dyDescent="0.2">
      <c r="B37" s="4"/>
      <c r="C37" s="4"/>
      <c r="D37" s="29">
        <v>33</v>
      </c>
      <c r="E37" s="29">
        <f t="shared" si="7"/>
        <v>32</v>
      </c>
      <c r="F37" s="21" t="str">
        <f t="shared" si="11"/>
        <v/>
      </c>
      <c r="G37" s="45" t="str">
        <f t="shared" si="1"/>
        <v/>
      </c>
      <c r="H37" s="14" t="str">
        <f t="shared" si="8"/>
        <v/>
      </c>
      <c r="I37" s="15"/>
      <c r="J37" s="16"/>
      <c r="K37" s="1" t="str">
        <f t="shared" si="9"/>
        <v/>
      </c>
      <c r="L37" s="32">
        <f t="shared" si="10"/>
        <v>21800</v>
      </c>
      <c r="M37" s="9" t="str">
        <f t="shared" ref="M37:M68" si="12">IF(L37&gt;=$C$28,"x","")</f>
        <v>x</v>
      </c>
    </row>
    <row r="38" spans="2:13" ht="12.95" customHeight="1" x14ac:dyDescent="0.2">
      <c r="B38" s="6"/>
      <c r="C38" s="6"/>
      <c r="D38" s="29">
        <v>34</v>
      </c>
      <c r="E38" s="29">
        <f t="shared" si="7"/>
        <v>33</v>
      </c>
      <c r="F38" s="21" t="str">
        <f t="shared" si="11"/>
        <v/>
      </c>
      <c r="G38" s="45" t="str">
        <f t="shared" si="1"/>
        <v/>
      </c>
      <c r="H38" s="14" t="str">
        <f t="shared" si="8"/>
        <v/>
      </c>
      <c r="I38" s="15"/>
      <c r="J38" s="16"/>
      <c r="K38" s="1" t="str">
        <f t="shared" si="9"/>
        <v/>
      </c>
      <c r="L38" s="32">
        <f t="shared" si="10"/>
        <v>21700</v>
      </c>
      <c r="M38" s="9" t="str">
        <f t="shared" si="12"/>
        <v>x</v>
      </c>
    </row>
    <row r="39" spans="2:13" ht="12.95" customHeight="1" x14ac:dyDescent="0.2">
      <c r="D39" s="29">
        <v>35</v>
      </c>
      <c r="E39" s="29">
        <f t="shared" si="7"/>
        <v>34</v>
      </c>
      <c r="F39" s="21" t="str">
        <f t="shared" si="11"/>
        <v/>
      </c>
      <c r="G39" s="45" t="str">
        <f t="shared" si="1"/>
        <v/>
      </c>
      <c r="H39" s="14" t="str">
        <f t="shared" si="8"/>
        <v/>
      </c>
      <c r="I39" s="15"/>
      <c r="J39" s="16"/>
      <c r="K39" s="1" t="str">
        <f t="shared" si="9"/>
        <v/>
      </c>
      <c r="L39" s="32">
        <f t="shared" si="10"/>
        <v>21600</v>
      </c>
      <c r="M39" s="9" t="str">
        <f t="shared" si="12"/>
        <v>x</v>
      </c>
    </row>
    <row r="40" spans="2:13" ht="12.95" customHeight="1" x14ac:dyDescent="0.2">
      <c r="D40" s="29">
        <v>36</v>
      </c>
      <c r="E40" s="29">
        <f t="shared" si="7"/>
        <v>35</v>
      </c>
      <c r="F40" s="21" t="str">
        <f t="shared" si="11"/>
        <v/>
      </c>
      <c r="G40" s="45" t="str">
        <f t="shared" si="1"/>
        <v/>
      </c>
      <c r="H40" s="14" t="str">
        <f t="shared" si="8"/>
        <v/>
      </c>
      <c r="I40" s="15"/>
      <c r="J40" s="16"/>
      <c r="K40" s="1" t="str">
        <f t="shared" si="9"/>
        <v/>
      </c>
      <c r="L40" s="32">
        <f t="shared" si="10"/>
        <v>21500</v>
      </c>
      <c r="M40" s="9" t="str">
        <f t="shared" si="12"/>
        <v>x</v>
      </c>
    </row>
    <row r="41" spans="2:13" ht="12.95" customHeight="1" x14ac:dyDescent="0.2">
      <c r="D41" s="29">
        <v>37</v>
      </c>
      <c r="E41" s="29">
        <f t="shared" si="7"/>
        <v>36</v>
      </c>
      <c r="F41" s="21" t="str">
        <f t="shared" si="11"/>
        <v/>
      </c>
      <c r="G41" s="45" t="str">
        <f t="shared" si="1"/>
        <v/>
      </c>
      <c r="H41" s="14" t="str">
        <f t="shared" si="8"/>
        <v/>
      </c>
      <c r="I41" s="15"/>
      <c r="J41" s="16"/>
      <c r="K41" s="1" t="str">
        <f t="shared" si="9"/>
        <v/>
      </c>
      <c r="L41" s="32">
        <f t="shared" si="10"/>
        <v>21400</v>
      </c>
      <c r="M41" s="9" t="str">
        <f t="shared" si="12"/>
        <v>x</v>
      </c>
    </row>
    <row r="42" spans="2:13" ht="12.95" customHeight="1" x14ac:dyDescent="0.2">
      <c r="D42" s="29">
        <v>38</v>
      </c>
      <c r="E42" s="29">
        <f t="shared" si="7"/>
        <v>37</v>
      </c>
      <c r="F42" s="21" t="str">
        <f t="shared" si="11"/>
        <v/>
      </c>
      <c r="G42" s="45" t="str">
        <f t="shared" si="1"/>
        <v/>
      </c>
      <c r="H42" s="14" t="str">
        <f t="shared" si="8"/>
        <v/>
      </c>
      <c r="I42" s="15"/>
      <c r="J42" s="16"/>
      <c r="K42" s="1" t="str">
        <f t="shared" si="9"/>
        <v/>
      </c>
      <c r="L42" s="32">
        <f t="shared" si="10"/>
        <v>21300</v>
      </c>
      <c r="M42" s="9" t="str">
        <f t="shared" si="12"/>
        <v>x</v>
      </c>
    </row>
    <row r="43" spans="2:13" ht="12.95" customHeight="1" x14ac:dyDescent="0.2">
      <c r="D43" s="29">
        <v>39</v>
      </c>
      <c r="E43" s="29">
        <f t="shared" si="7"/>
        <v>38</v>
      </c>
      <c r="F43" s="21" t="str">
        <f t="shared" si="11"/>
        <v/>
      </c>
      <c r="G43" s="45" t="str">
        <f t="shared" si="1"/>
        <v/>
      </c>
      <c r="H43" s="14" t="str">
        <f t="shared" si="8"/>
        <v/>
      </c>
      <c r="I43" s="15"/>
      <c r="J43" s="16"/>
      <c r="K43" s="1" t="str">
        <f t="shared" si="9"/>
        <v/>
      </c>
      <c r="L43" s="32">
        <f t="shared" si="10"/>
        <v>21200</v>
      </c>
      <c r="M43" s="9" t="str">
        <f t="shared" si="12"/>
        <v>x</v>
      </c>
    </row>
    <row r="44" spans="2:13" ht="12.95" customHeight="1" x14ac:dyDescent="0.2">
      <c r="D44" s="29">
        <v>40</v>
      </c>
      <c r="E44" s="29">
        <f t="shared" si="7"/>
        <v>39</v>
      </c>
      <c r="F44" s="21" t="str">
        <f t="shared" si="11"/>
        <v/>
      </c>
      <c r="G44" s="45" t="str">
        <f t="shared" si="1"/>
        <v/>
      </c>
      <c r="H44" s="14" t="str">
        <f t="shared" si="8"/>
        <v/>
      </c>
      <c r="I44" s="15"/>
      <c r="J44" s="16"/>
      <c r="K44" s="1" t="str">
        <f t="shared" si="9"/>
        <v/>
      </c>
      <c r="L44" s="32">
        <f t="shared" si="10"/>
        <v>21100</v>
      </c>
      <c r="M44" s="9" t="str">
        <f t="shared" si="12"/>
        <v>x</v>
      </c>
    </row>
    <row r="45" spans="2:13" ht="12.95" customHeight="1" x14ac:dyDescent="0.2">
      <c r="D45" s="29">
        <v>41</v>
      </c>
      <c r="E45" s="29">
        <f t="shared" si="7"/>
        <v>40</v>
      </c>
      <c r="F45" s="21" t="str">
        <f t="shared" si="11"/>
        <v/>
      </c>
      <c r="G45" s="45" t="str">
        <f t="shared" si="1"/>
        <v/>
      </c>
      <c r="H45" s="14" t="str">
        <f t="shared" si="8"/>
        <v/>
      </c>
      <c r="I45" s="15"/>
      <c r="J45" s="16"/>
      <c r="K45" s="1" t="str">
        <f t="shared" si="9"/>
        <v/>
      </c>
      <c r="L45" s="32">
        <f t="shared" si="10"/>
        <v>21000</v>
      </c>
      <c r="M45" s="9" t="str">
        <f t="shared" si="12"/>
        <v>x</v>
      </c>
    </row>
    <row r="46" spans="2:13" ht="12.95" customHeight="1" x14ac:dyDescent="0.2">
      <c r="D46" s="29">
        <v>42</v>
      </c>
      <c r="E46" s="29">
        <f t="shared" si="7"/>
        <v>41</v>
      </c>
      <c r="F46" s="21" t="str">
        <f t="shared" si="11"/>
        <v/>
      </c>
      <c r="G46" s="45" t="str">
        <f t="shared" si="1"/>
        <v/>
      </c>
      <c r="H46" s="14" t="str">
        <f t="shared" si="8"/>
        <v/>
      </c>
      <c r="I46" s="15"/>
      <c r="J46" s="16"/>
      <c r="K46" s="1" t="str">
        <f t="shared" si="9"/>
        <v/>
      </c>
      <c r="L46" s="32">
        <f t="shared" si="10"/>
        <v>20900</v>
      </c>
      <c r="M46" s="9" t="str">
        <f t="shared" si="12"/>
        <v>x</v>
      </c>
    </row>
    <row r="47" spans="2:13" ht="12.95" customHeight="1" x14ac:dyDescent="0.2">
      <c r="D47" s="29">
        <v>43</v>
      </c>
      <c r="E47" s="29">
        <f t="shared" si="7"/>
        <v>42</v>
      </c>
      <c r="F47" s="21" t="str">
        <f t="shared" si="11"/>
        <v/>
      </c>
      <c r="G47" s="45" t="str">
        <f t="shared" si="1"/>
        <v/>
      </c>
      <c r="H47" s="14" t="str">
        <f t="shared" si="8"/>
        <v/>
      </c>
      <c r="I47" s="15"/>
      <c r="J47" s="16"/>
      <c r="K47" s="1" t="str">
        <f t="shared" si="9"/>
        <v/>
      </c>
      <c r="L47" s="32">
        <f t="shared" si="10"/>
        <v>20800</v>
      </c>
      <c r="M47" s="9" t="str">
        <f t="shared" si="12"/>
        <v>x</v>
      </c>
    </row>
    <row r="48" spans="2:13" ht="12.95" customHeight="1" x14ac:dyDescent="0.2">
      <c r="D48" s="29">
        <v>44</v>
      </c>
      <c r="E48" s="29">
        <f t="shared" si="7"/>
        <v>43</v>
      </c>
      <c r="F48" s="21" t="str">
        <f t="shared" si="11"/>
        <v/>
      </c>
      <c r="G48" s="45" t="str">
        <f t="shared" si="1"/>
        <v/>
      </c>
      <c r="H48" s="14" t="str">
        <f t="shared" si="8"/>
        <v/>
      </c>
      <c r="I48" s="15"/>
      <c r="J48" s="16"/>
      <c r="K48" s="1" t="str">
        <f t="shared" si="9"/>
        <v/>
      </c>
      <c r="L48" s="32">
        <f t="shared" si="10"/>
        <v>20700</v>
      </c>
      <c r="M48" s="9" t="str">
        <f t="shared" si="12"/>
        <v>x</v>
      </c>
    </row>
    <row r="49" spans="4:13" ht="12.95" customHeight="1" x14ac:dyDescent="0.2">
      <c r="D49" s="29">
        <v>45</v>
      </c>
      <c r="E49" s="29">
        <f t="shared" si="7"/>
        <v>44</v>
      </c>
      <c r="F49" s="21" t="str">
        <f t="shared" si="11"/>
        <v/>
      </c>
      <c r="G49" s="45" t="str">
        <f t="shared" si="1"/>
        <v/>
      </c>
      <c r="H49" s="14" t="str">
        <f t="shared" si="8"/>
        <v/>
      </c>
      <c r="I49" s="15"/>
      <c r="J49" s="16"/>
      <c r="K49" s="1" t="str">
        <f t="shared" si="9"/>
        <v/>
      </c>
      <c r="L49" s="32">
        <f t="shared" si="10"/>
        <v>20600</v>
      </c>
      <c r="M49" s="9" t="str">
        <f t="shared" si="12"/>
        <v>x</v>
      </c>
    </row>
    <row r="50" spans="4:13" ht="12.95" customHeight="1" x14ac:dyDescent="0.2">
      <c r="D50" s="29">
        <v>46</v>
      </c>
      <c r="E50" s="29">
        <f t="shared" si="7"/>
        <v>45</v>
      </c>
      <c r="F50" s="21" t="str">
        <f t="shared" si="11"/>
        <v/>
      </c>
      <c r="G50" s="45" t="str">
        <f t="shared" si="1"/>
        <v/>
      </c>
      <c r="H50" s="14" t="str">
        <f t="shared" si="8"/>
        <v/>
      </c>
      <c r="I50" s="15"/>
      <c r="J50" s="16"/>
      <c r="K50" s="1" t="str">
        <f t="shared" si="9"/>
        <v/>
      </c>
      <c r="L50" s="32">
        <f t="shared" si="10"/>
        <v>20500</v>
      </c>
      <c r="M50" s="9" t="str">
        <f t="shared" si="12"/>
        <v>x</v>
      </c>
    </row>
    <row r="51" spans="4:13" ht="12.95" customHeight="1" x14ac:dyDescent="0.2">
      <c r="D51" s="29">
        <v>47</v>
      </c>
      <c r="E51" s="29">
        <f t="shared" si="7"/>
        <v>46</v>
      </c>
      <c r="F51" s="21" t="str">
        <f t="shared" si="11"/>
        <v/>
      </c>
      <c r="G51" s="45" t="str">
        <f t="shared" si="1"/>
        <v/>
      </c>
      <c r="H51" s="14" t="str">
        <f t="shared" si="8"/>
        <v/>
      </c>
      <c r="I51" s="15"/>
      <c r="J51" s="16"/>
      <c r="K51" s="1" t="str">
        <f t="shared" si="9"/>
        <v/>
      </c>
      <c r="L51" s="32">
        <f t="shared" si="10"/>
        <v>20400</v>
      </c>
      <c r="M51" s="9" t="str">
        <f t="shared" si="12"/>
        <v>x</v>
      </c>
    </row>
    <row r="52" spans="4:13" ht="12.95" customHeight="1" x14ac:dyDescent="0.2">
      <c r="D52" s="29">
        <v>48</v>
      </c>
      <c r="E52" s="29">
        <f t="shared" ref="E52:E69" si="13">E51+1</f>
        <v>47</v>
      </c>
      <c r="F52" s="21" t="str">
        <f t="shared" si="11"/>
        <v/>
      </c>
      <c r="G52" s="45" t="str">
        <f t="shared" si="1"/>
        <v/>
      </c>
      <c r="H52" s="14" t="str">
        <f t="shared" ref="H52:H83" si="14">IF(I52="",IF(F52=D52,H51-$C$14,""),I52)</f>
        <v/>
      </c>
      <c r="I52" s="15"/>
      <c r="J52" s="16"/>
      <c r="K52" s="1" t="str">
        <f t="shared" ref="K52:K68" si="15">IF(H52&lt;0,"x","")</f>
        <v/>
      </c>
      <c r="L52" s="32">
        <f t="shared" ref="L52:L70" si="16">IF(I52="",L51-$C$14,I52)</f>
        <v>20300</v>
      </c>
      <c r="M52" s="9" t="str">
        <f t="shared" si="12"/>
        <v>x</v>
      </c>
    </row>
    <row r="53" spans="4:13" ht="12.95" customHeight="1" x14ac:dyDescent="0.2">
      <c r="D53" s="29">
        <v>49</v>
      </c>
      <c r="E53" s="29">
        <f t="shared" si="13"/>
        <v>48</v>
      </c>
      <c r="F53" s="21" t="str">
        <f t="shared" si="11"/>
        <v/>
      </c>
      <c r="G53" s="45" t="str">
        <f t="shared" si="1"/>
        <v/>
      </c>
      <c r="H53" s="14" t="str">
        <f t="shared" si="14"/>
        <v/>
      </c>
      <c r="I53" s="15"/>
      <c r="J53" s="16"/>
      <c r="K53" s="1" t="str">
        <f t="shared" si="15"/>
        <v/>
      </c>
      <c r="L53" s="32">
        <f t="shared" si="16"/>
        <v>20200</v>
      </c>
      <c r="M53" s="9" t="str">
        <f t="shared" si="12"/>
        <v>x</v>
      </c>
    </row>
    <row r="54" spans="4:13" ht="12.95" customHeight="1" x14ac:dyDescent="0.2">
      <c r="D54" s="29">
        <v>50</v>
      </c>
      <c r="E54" s="29">
        <f t="shared" si="13"/>
        <v>49</v>
      </c>
      <c r="F54" s="21" t="str">
        <f t="shared" si="11"/>
        <v/>
      </c>
      <c r="G54" s="45" t="str">
        <f t="shared" si="1"/>
        <v/>
      </c>
      <c r="H54" s="14" t="str">
        <f t="shared" si="14"/>
        <v/>
      </c>
      <c r="I54" s="15"/>
      <c r="J54" s="16"/>
      <c r="K54" s="1" t="str">
        <f t="shared" si="15"/>
        <v/>
      </c>
      <c r="L54" s="32">
        <f t="shared" si="16"/>
        <v>20100</v>
      </c>
      <c r="M54" s="9" t="str">
        <f t="shared" si="12"/>
        <v>x</v>
      </c>
    </row>
    <row r="55" spans="4:13" ht="12.95" customHeight="1" x14ac:dyDescent="0.2">
      <c r="D55" s="29">
        <v>51</v>
      </c>
      <c r="E55" s="29">
        <f t="shared" si="13"/>
        <v>50</v>
      </c>
      <c r="F55" s="21" t="str">
        <f t="shared" si="11"/>
        <v/>
      </c>
      <c r="G55" s="45" t="str">
        <f t="shared" si="1"/>
        <v/>
      </c>
      <c r="H55" s="14" t="str">
        <f t="shared" si="14"/>
        <v/>
      </c>
      <c r="I55" s="15"/>
      <c r="J55" s="16"/>
      <c r="K55" s="1" t="str">
        <f t="shared" si="15"/>
        <v/>
      </c>
      <c r="L55" s="32">
        <f t="shared" si="16"/>
        <v>20000</v>
      </c>
      <c r="M55" s="9" t="str">
        <f t="shared" si="12"/>
        <v>x</v>
      </c>
    </row>
    <row r="56" spans="4:13" ht="12.95" customHeight="1" x14ac:dyDescent="0.2">
      <c r="D56" s="29">
        <v>52</v>
      </c>
      <c r="E56" s="29">
        <f t="shared" si="13"/>
        <v>51</v>
      </c>
      <c r="F56" s="21" t="str">
        <f t="shared" si="11"/>
        <v/>
      </c>
      <c r="G56" s="45" t="str">
        <f t="shared" si="1"/>
        <v/>
      </c>
      <c r="H56" s="14" t="str">
        <f t="shared" si="14"/>
        <v/>
      </c>
      <c r="I56" s="15"/>
      <c r="J56" s="16"/>
      <c r="K56" s="1" t="str">
        <f t="shared" si="15"/>
        <v/>
      </c>
      <c r="L56" s="32">
        <f t="shared" si="16"/>
        <v>19900</v>
      </c>
      <c r="M56" s="9" t="str">
        <f t="shared" si="12"/>
        <v>x</v>
      </c>
    </row>
    <row r="57" spans="4:13" ht="12.95" customHeight="1" x14ac:dyDescent="0.2">
      <c r="D57" s="29">
        <v>53</v>
      </c>
      <c r="E57" s="29">
        <f t="shared" si="13"/>
        <v>52</v>
      </c>
      <c r="F57" s="21" t="str">
        <f t="shared" si="11"/>
        <v/>
      </c>
      <c r="G57" s="45" t="str">
        <f t="shared" si="1"/>
        <v/>
      </c>
      <c r="H57" s="14" t="str">
        <f t="shared" si="14"/>
        <v/>
      </c>
      <c r="I57" s="15"/>
      <c r="J57" s="16"/>
      <c r="K57" s="1" t="str">
        <f t="shared" si="15"/>
        <v/>
      </c>
      <c r="L57" s="32">
        <f t="shared" si="16"/>
        <v>19800</v>
      </c>
      <c r="M57" s="9" t="str">
        <f t="shared" si="12"/>
        <v>x</v>
      </c>
    </row>
    <row r="58" spans="4:13" ht="12.95" customHeight="1" x14ac:dyDescent="0.2">
      <c r="D58" s="29">
        <v>54</v>
      </c>
      <c r="E58" s="29">
        <f t="shared" si="13"/>
        <v>53</v>
      </c>
      <c r="F58" s="21" t="str">
        <f t="shared" si="11"/>
        <v/>
      </c>
      <c r="G58" s="45" t="str">
        <f t="shared" si="1"/>
        <v/>
      </c>
      <c r="H58" s="14" t="str">
        <f t="shared" si="14"/>
        <v/>
      </c>
      <c r="I58" s="15"/>
      <c r="J58" s="16"/>
      <c r="K58" s="1" t="str">
        <f t="shared" si="15"/>
        <v/>
      </c>
      <c r="L58" s="32">
        <f t="shared" si="16"/>
        <v>19700</v>
      </c>
      <c r="M58" s="9" t="str">
        <f t="shared" si="12"/>
        <v>x</v>
      </c>
    </row>
    <row r="59" spans="4:13" ht="12.95" customHeight="1" x14ac:dyDescent="0.2">
      <c r="D59" s="29">
        <v>55</v>
      </c>
      <c r="E59" s="29">
        <f t="shared" si="13"/>
        <v>54</v>
      </c>
      <c r="F59" s="21" t="str">
        <f t="shared" si="11"/>
        <v/>
      </c>
      <c r="G59" s="45" t="str">
        <f t="shared" si="1"/>
        <v/>
      </c>
      <c r="H59" s="14" t="str">
        <f t="shared" si="14"/>
        <v/>
      </c>
      <c r="I59" s="15"/>
      <c r="J59" s="16"/>
      <c r="K59" s="1" t="str">
        <f t="shared" si="15"/>
        <v/>
      </c>
      <c r="L59" s="32">
        <f t="shared" si="16"/>
        <v>19600</v>
      </c>
      <c r="M59" s="9" t="str">
        <f t="shared" si="12"/>
        <v>x</v>
      </c>
    </row>
    <row r="60" spans="4:13" ht="12.95" customHeight="1" x14ac:dyDescent="0.2">
      <c r="D60" s="29">
        <v>56</v>
      </c>
      <c r="E60" s="29">
        <f t="shared" si="13"/>
        <v>55</v>
      </c>
      <c r="F60" s="21" t="str">
        <f t="shared" si="11"/>
        <v/>
      </c>
      <c r="G60" s="45" t="str">
        <f t="shared" si="1"/>
        <v/>
      </c>
      <c r="H60" s="14" t="str">
        <f t="shared" si="14"/>
        <v/>
      </c>
      <c r="I60" s="15"/>
      <c r="J60" s="16"/>
      <c r="K60" s="1" t="str">
        <f t="shared" si="15"/>
        <v/>
      </c>
      <c r="L60" s="32">
        <f t="shared" si="16"/>
        <v>19500</v>
      </c>
      <c r="M60" s="9" t="str">
        <f t="shared" si="12"/>
        <v>x</v>
      </c>
    </row>
    <row r="61" spans="4:13" ht="12.95" customHeight="1" x14ac:dyDescent="0.2">
      <c r="D61" s="29">
        <v>57</v>
      </c>
      <c r="E61" s="29">
        <f t="shared" si="13"/>
        <v>56</v>
      </c>
      <c r="F61" s="21" t="str">
        <f t="shared" si="11"/>
        <v/>
      </c>
      <c r="G61" s="45" t="str">
        <f t="shared" si="1"/>
        <v/>
      </c>
      <c r="H61" s="14" t="str">
        <f t="shared" si="14"/>
        <v/>
      </c>
      <c r="I61" s="15"/>
      <c r="J61" s="16"/>
      <c r="K61" s="1" t="str">
        <f t="shared" si="15"/>
        <v/>
      </c>
      <c r="L61" s="32">
        <f t="shared" si="16"/>
        <v>19400</v>
      </c>
      <c r="M61" s="9" t="str">
        <f t="shared" si="12"/>
        <v>x</v>
      </c>
    </row>
    <row r="62" spans="4:13" ht="12.95" customHeight="1" x14ac:dyDescent="0.2">
      <c r="D62" s="29">
        <v>58</v>
      </c>
      <c r="E62" s="29">
        <f t="shared" si="13"/>
        <v>57</v>
      </c>
      <c r="F62" s="21" t="str">
        <f t="shared" si="11"/>
        <v/>
      </c>
      <c r="G62" s="45" t="str">
        <f t="shared" si="1"/>
        <v/>
      </c>
      <c r="H62" s="14" t="str">
        <f t="shared" si="14"/>
        <v/>
      </c>
      <c r="I62" s="15"/>
      <c r="J62" s="16"/>
      <c r="K62" s="1" t="str">
        <f t="shared" si="15"/>
        <v/>
      </c>
      <c r="L62" s="32">
        <f t="shared" si="16"/>
        <v>19300</v>
      </c>
      <c r="M62" s="9" t="str">
        <f t="shared" si="12"/>
        <v>x</v>
      </c>
    </row>
    <row r="63" spans="4:13" ht="12.95" customHeight="1" x14ac:dyDescent="0.2">
      <c r="D63" s="29">
        <v>59</v>
      </c>
      <c r="E63" s="29">
        <f t="shared" si="13"/>
        <v>58</v>
      </c>
      <c r="F63" s="21" t="str">
        <f t="shared" si="11"/>
        <v/>
      </c>
      <c r="G63" s="45" t="str">
        <f t="shared" si="1"/>
        <v/>
      </c>
      <c r="H63" s="14" t="str">
        <f t="shared" si="14"/>
        <v/>
      </c>
      <c r="I63" s="15"/>
      <c r="J63" s="16"/>
      <c r="K63" s="1" t="str">
        <f t="shared" si="15"/>
        <v/>
      </c>
      <c r="L63" s="32">
        <f t="shared" si="16"/>
        <v>19200</v>
      </c>
      <c r="M63" s="9" t="str">
        <f t="shared" si="12"/>
        <v>x</v>
      </c>
    </row>
    <row r="64" spans="4:13" ht="12.95" customHeight="1" x14ac:dyDescent="0.2">
      <c r="D64" s="29">
        <v>60</v>
      </c>
      <c r="E64" s="29">
        <f t="shared" si="13"/>
        <v>59</v>
      </c>
      <c r="F64" s="21" t="str">
        <f t="shared" si="11"/>
        <v/>
      </c>
      <c r="G64" s="45" t="str">
        <f t="shared" si="1"/>
        <v/>
      </c>
      <c r="H64" s="14" t="str">
        <f t="shared" si="14"/>
        <v/>
      </c>
      <c r="I64" s="15"/>
      <c r="J64" s="16"/>
      <c r="K64" s="1" t="str">
        <f t="shared" si="15"/>
        <v/>
      </c>
      <c r="L64" s="32">
        <f t="shared" si="16"/>
        <v>19100</v>
      </c>
      <c r="M64" s="9" t="str">
        <f t="shared" si="12"/>
        <v>x</v>
      </c>
    </row>
    <row r="65" spans="4:13" ht="12.95" customHeight="1" x14ac:dyDescent="0.2">
      <c r="D65" s="29">
        <v>61</v>
      </c>
      <c r="E65" s="29">
        <f t="shared" si="13"/>
        <v>60</v>
      </c>
      <c r="F65" s="21" t="str">
        <f t="shared" si="11"/>
        <v/>
      </c>
      <c r="G65" s="45" t="str">
        <f t="shared" si="1"/>
        <v/>
      </c>
      <c r="H65" s="14" t="str">
        <f t="shared" si="14"/>
        <v/>
      </c>
      <c r="I65" s="15"/>
      <c r="J65" s="16"/>
      <c r="K65" s="1" t="str">
        <f t="shared" si="15"/>
        <v/>
      </c>
      <c r="L65" s="32">
        <f t="shared" si="16"/>
        <v>19000</v>
      </c>
      <c r="M65" s="9" t="str">
        <f t="shared" si="12"/>
        <v>x</v>
      </c>
    </row>
    <row r="66" spans="4:13" ht="12.95" customHeight="1" x14ac:dyDescent="0.2">
      <c r="D66" s="29">
        <v>62</v>
      </c>
      <c r="E66" s="29">
        <f t="shared" si="13"/>
        <v>61</v>
      </c>
      <c r="F66" s="21" t="str">
        <f t="shared" si="11"/>
        <v/>
      </c>
      <c r="G66" s="45" t="str">
        <f t="shared" si="1"/>
        <v/>
      </c>
      <c r="H66" s="14" t="str">
        <f t="shared" si="14"/>
        <v/>
      </c>
      <c r="I66" s="15"/>
      <c r="J66" s="16"/>
      <c r="K66" s="1" t="str">
        <f t="shared" si="15"/>
        <v/>
      </c>
      <c r="L66" s="32">
        <f t="shared" si="16"/>
        <v>18900</v>
      </c>
      <c r="M66" s="9" t="str">
        <f t="shared" si="12"/>
        <v>x</v>
      </c>
    </row>
    <row r="67" spans="4:13" ht="12.95" customHeight="1" x14ac:dyDescent="0.2">
      <c r="D67" s="29">
        <v>63</v>
      </c>
      <c r="E67" s="29">
        <f t="shared" si="13"/>
        <v>62</v>
      </c>
      <c r="F67" s="21" t="str">
        <f t="shared" si="11"/>
        <v/>
      </c>
      <c r="G67" s="45" t="str">
        <f t="shared" si="1"/>
        <v/>
      </c>
      <c r="H67" s="14" t="str">
        <f t="shared" si="14"/>
        <v/>
      </c>
      <c r="I67" s="15"/>
      <c r="J67" s="16"/>
      <c r="K67" s="1" t="str">
        <f t="shared" si="15"/>
        <v/>
      </c>
      <c r="L67" s="32">
        <f t="shared" si="16"/>
        <v>18800</v>
      </c>
      <c r="M67" s="9" t="str">
        <f t="shared" si="12"/>
        <v>x</v>
      </c>
    </row>
    <row r="68" spans="4:13" ht="12.95" customHeight="1" x14ac:dyDescent="0.2">
      <c r="D68" s="29">
        <v>64</v>
      </c>
      <c r="E68" s="29">
        <f t="shared" si="13"/>
        <v>63</v>
      </c>
      <c r="F68" s="21" t="str">
        <f t="shared" si="11"/>
        <v/>
      </c>
      <c r="G68" s="45" t="str">
        <f t="shared" si="1"/>
        <v/>
      </c>
      <c r="H68" s="14" t="str">
        <f t="shared" si="14"/>
        <v/>
      </c>
      <c r="I68" s="15"/>
      <c r="J68" s="16"/>
      <c r="K68" s="1" t="str">
        <f t="shared" si="15"/>
        <v/>
      </c>
      <c r="L68" s="32">
        <f t="shared" si="16"/>
        <v>18700</v>
      </c>
      <c r="M68" s="9" t="str">
        <f t="shared" si="12"/>
        <v>x</v>
      </c>
    </row>
    <row r="69" spans="4:13" ht="12.95" customHeight="1" x14ac:dyDescent="0.2">
      <c r="D69" s="29">
        <v>65</v>
      </c>
      <c r="E69" s="29">
        <f t="shared" si="13"/>
        <v>64</v>
      </c>
      <c r="F69" s="21" t="str">
        <f t="shared" si="11"/>
        <v/>
      </c>
      <c r="G69" s="45" t="str">
        <f t="shared" ref="G69:G132" si="17">IFERROR(IF(K69="x",0,IF(F69=D69,IF($C$28="",IF(J69="",($C$12-H69)*$C$18,($C$12-H69)*J69),IF(J69="",($C$28-H69)*$C$18,($C$28-H69)*J69)),""))/$C$12,"")</f>
        <v/>
      </c>
      <c r="H69" s="14" t="str">
        <f t="shared" si="14"/>
        <v/>
      </c>
      <c r="I69" s="15"/>
      <c r="J69" s="16"/>
      <c r="K69" s="1" t="str">
        <f t="shared" ref="K69:K132" si="18">IF(H69&lt;0,"x","")</f>
        <v/>
      </c>
      <c r="L69" s="32">
        <f t="shared" si="16"/>
        <v>18600</v>
      </c>
      <c r="M69" s="9" t="str">
        <f t="shared" ref="M69:M100" si="19">IF(L69&gt;=$C$28,"x","")</f>
        <v>x</v>
      </c>
    </row>
    <row r="70" spans="4:13" ht="12.95" customHeight="1" x14ac:dyDescent="0.2">
      <c r="D70" s="29">
        <v>66</v>
      </c>
      <c r="E70" s="29">
        <f t="shared" ref="E70:E133" si="20">E69+1</f>
        <v>65</v>
      </c>
      <c r="F70" s="21" t="str">
        <f t="shared" si="11"/>
        <v/>
      </c>
      <c r="G70" s="45" t="str">
        <f t="shared" si="17"/>
        <v/>
      </c>
      <c r="H70" s="14" t="str">
        <f t="shared" ref="H70:H133" si="21">IF(I70="",IF(F70=D70,H69-$C$14,""),I70)</f>
        <v/>
      </c>
      <c r="I70" s="15"/>
      <c r="J70" s="16"/>
      <c r="K70" s="1" t="str">
        <f t="shared" si="18"/>
        <v/>
      </c>
      <c r="L70" s="32">
        <f t="shared" si="16"/>
        <v>18500</v>
      </c>
      <c r="M70" s="9" t="str">
        <f t="shared" ref="M70:M133" si="22">IF(L70&gt;=$C$28,"x","")</f>
        <v>x</v>
      </c>
    </row>
    <row r="71" spans="4:13" ht="12.95" customHeight="1" x14ac:dyDescent="0.2">
      <c r="D71" s="29">
        <v>67</v>
      </c>
      <c r="E71" s="29">
        <f t="shared" si="20"/>
        <v>66</v>
      </c>
      <c r="F71" s="21" t="str">
        <f t="shared" si="11"/>
        <v/>
      </c>
      <c r="G71" s="45" t="str">
        <f t="shared" si="17"/>
        <v/>
      </c>
      <c r="H71" s="14" t="str">
        <f t="shared" si="21"/>
        <v/>
      </c>
      <c r="I71" s="15"/>
      <c r="J71" s="16"/>
      <c r="K71" s="1" t="str">
        <f t="shared" si="18"/>
        <v/>
      </c>
      <c r="L71" s="32">
        <f t="shared" ref="L71:L134" si="23">IF(I71="",L70-$C$14,I71)</f>
        <v>18400</v>
      </c>
      <c r="M71" s="9" t="str">
        <f t="shared" si="22"/>
        <v>x</v>
      </c>
    </row>
    <row r="72" spans="4:13" ht="12.95" customHeight="1" x14ac:dyDescent="0.2">
      <c r="D72" s="29">
        <v>68</v>
      </c>
      <c r="E72" s="29">
        <f t="shared" si="20"/>
        <v>67</v>
      </c>
      <c r="F72" s="21" t="str">
        <f t="shared" si="11"/>
        <v/>
      </c>
      <c r="G72" s="45" t="str">
        <f t="shared" si="17"/>
        <v/>
      </c>
      <c r="H72" s="14" t="str">
        <f t="shared" si="21"/>
        <v/>
      </c>
      <c r="I72" s="15"/>
      <c r="J72" s="16"/>
      <c r="K72" s="1" t="str">
        <f t="shared" si="18"/>
        <v/>
      </c>
      <c r="L72" s="32">
        <f t="shared" si="23"/>
        <v>18300</v>
      </c>
      <c r="M72" s="9" t="str">
        <f t="shared" si="22"/>
        <v>x</v>
      </c>
    </row>
    <row r="73" spans="4:13" ht="12.95" customHeight="1" x14ac:dyDescent="0.2">
      <c r="D73" s="29">
        <v>69</v>
      </c>
      <c r="E73" s="29">
        <f t="shared" si="20"/>
        <v>68</v>
      </c>
      <c r="F73" s="21" t="str">
        <f t="shared" si="11"/>
        <v/>
      </c>
      <c r="G73" s="45" t="str">
        <f t="shared" si="17"/>
        <v/>
      </c>
      <c r="H73" s="14" t="str">
        <f t="shared" si="21"/>
        <v/>
      </c>
      <c r="I73" s="15"/>
      <c r="J73" s="16"/>
      <c r="K73" s="1" t="str">
        <f t="shared" si="18"/>
        <v/>
      </c>
      <c r="L73" s="32">
        <f t="shared" si="23"/>
        <v>18200</v>
      </c>
      <c r="M73" s="9" t="str">
        <f t="shared" si="22"/>
        <v>x</v>
      </c>
    </row>
    <row r="74" spans="4:13" ht="12.95" customHeight="1" x14ac:dyDescent="0.2">
      <c r="D74" s="29">
        <v>70</v>
      </c>
      <c r="E74" s="29">
        <f t="shared" si="20"/>
        <v>69</v>
      </c>
      <c r="F74" s="21" t="str">
        <f t="shared" si="11"/>
        <v/>
      </c>
      <c r="G74" s="45" t="str">
        <f t="shared" si="17"/>
        <v/>
      </c>
      <c r="H74" s="14" t="str">
        <f t="shared" si="21"/>
        <v/>
      </c>
      <c r="I74" s="15"/>
      <c r="J74" s="16"/>
      <c r="K74" s="1" t="str">
        <f t="shared" si="18"/>
        <v/>
      </c>
      <c r="L74" s="32">
        <f t="shared" si="23"/>
        <v>18100</v>
      </c>
      <c r="M74" s="9" t="str">
        <f t="shared" si="22"/>
        <v>x</v>
      </c>
    </row>
    <row r="75" spans="4:13" ht="12.95" customHeight="1" x14ac:dyDescent="0.2">
      <c r="D75" s="29">
        <v>71</v>
      </c>
      <c r="E75" s="29">
        <f t="shared" si="20"/>
        <v>70</v>
      </c>
      <c r="F75" s="21" t="str">
        <f t="shared" si="11"/>
        <v/>
      </c>
      <c r="G75" s="45" t="str">
        <f t="shared" si="17"/>
        <v/>
      </c>
      <c r="H75" s="14" t="str">
        <f t="shared" si="21"/>
        <v/>
      </c>
      <c r="I75" s="15"/>
      <c r="J75" s="16"/>
      <c r="K75" s="1" t="str">
        <f t="shared" si="18"/>
        <v/>
      </c>
      <c r="L75" s="32">
        <f t="shared" si="23"/>
        <v>18000</v>
      </c>
      <c r="M75" s="9" t="str">
        <f t="shared" si="22"/>
        <v>x</v>
      </c>
    </row>
    <row r="76" spans="4:13" ht="12.95" customHeight="1" x14ac:dyDescent="0.2">
      <c r="D76" s="29">
        <v>72</v>
      </c>
      <c r="E76" s="29">
        <f t="shared" si="20"/>
        <v>71</v>
      </c>
      <c r="F76" s="21" t="str">
        <f t="shared" si="11"/>
        <v/>
      </c>
      <c r="G76" s="45" t="str">
        <f t="shared" si="17"/>
        <v/>
      </c>
      <c r="H76" s="14" t="str">
        <f t="shared" si="21"/>
        <v/>
      </c>
      <c r="I76" s="15"/>
      <c r="J76" s="16"/>
      <c r="K76" s="1" t="str">
        <f t="shared" si="18"/>
        <v/>
      </c>
      <c r="L76" s="32">
        <f t="shared" si="23"/>
        <v>17900</v>
      </c>
      <c r="M76" s="9" t="str">
        <f t="shared" si="22"/>
        <v>x</v>
      </c>
    </row>
    <row r="77" spans="4:13" ht="12.95" customHeight="1" x14ac:dyDescent="0.2">
      <c r="D77" s="29">
        <v>73</v>
      </c>
      <c r="E77" s="29">
        <f t="shared" si="20"/>
        <v>72</v>
      </c>
      <c r="F77" s="21" t="str">
        <f t="shared" si="11"/>
        <v/>
      </c>
      <c r="G77" s="45" t="str">
        <f t="shared" si="17"/>
        <v/>
      </c>
      <c r="H77" s="14" t="str">
        <f t="shared" si="21"/>
        <v/>
      </c>
      <c r="I77" s="15"/>
      <c r="J77" s="16"/>
      <c r="K77" s="1" t="str">
        <f t="shared" si="18"/>
        <v/>
      </c>
      <c r="L77" s="32">
        <f t="shared" si="23"/>
        <v>17800</v>
      </c>
      <c r="M77" s="9" t="str">
        <f t="shared" si="22"/>
        <v>x</v>
      </c>
    </row>
    <row r="78" spans="4:13" ht="12.95" customHeight="1" x14ac:dyDescent="0.2">
      <c r="D78" s="29">
        <v>74</v>
      </c>
      <c r="E78" s="29">
        <f t="shared" si="20"/>
        <v>73</v>
      </c>
      <c r="F78" s="21" t="str">
        <f t="shared" si="11"/>
        <v/>
      </c>
      <c r="G78" s="45" t="str">
        <f t="shared" si="17"/>
        <v/>
      </c>
      <c r="H78" s="14" t="str">
        <f t="shared" si="21"/>
        <v/>
      </c>
      <c r="I78" s="15"/>
      <c r="J78" s="16"/>
      <c r="K78" s="1" t="str">
        <f t="shared" si="18"/>
        <v/>
      </c>
      <c r="L78" s="32">
        <f t="shared" si="23"/>
        <v>17700</v>
      </c>
      <c r="M78" s="9" t="str">
        <f t="shared" si="22"/>
        <v>x</v>
      </c>
    </row>
    <row r="79" spans="4:13" ht="12.95" customHeight="1" x14ac:dyDescent="0.2">
      <c r="D79" s="29">
        <v>75</v>
      </c>
      <c r="E79" s="29">
        <f t="shared" si="20"/>
        <v>74</v>
      </c>
      <c r="F79" s="21" t="str">
        <f t="shared" si="11"/>
        <v/>
      </c>
      <c r="G79" s="45" t="str">
        <f t="shared" si="17"/>
        <v/>
      </c>
      <c r="H79" s="14" t="str">
        <f t="shared" si="21"/>
        <v/>
      </c>
      <c r="I79" s="15"/>
      <c r="J79" s="16"/>
      <c r="K79" s="1" t="str">
        <f t="shared" si="18"/>
        <v/>
      </c>
      <c r="L79" s="32">
        <f t="shared" si="23"/>
        <v>17600</v>
      </c>
      <c r="M79" s="9" t="str">
        <f t="shared" si="22"/>
        <v>x</v>
      </c>
    </row>
    <row r="80" spans="4:13" ht="12.95" customHeight="1" x14ac:dyDescent="0.2">
      <c r="D80" s="29">
        <v>76</v>
      </c>
      <c r="E80" s="29">
        <f t="shared" si="20"/>
        <v>75</v>
      </c>
      <c r="F80" s="21" t="str">
        <f t="shared" si="11"/>
        <v/>
      </c>
      <c r="G80" s="45" t="str">
        <f t="shared" si="17"/>
        <v/>
      </c>
      <c r="H80" s="14" t="str">
        <f t="shared" si="21"/>
        <v/>
      </c>
      <c r="I80" s="15"/>
      <c r="J80" s="16"/>
      <c r="K80" s="1" t="str">
        <f t="shared" si="18"/>
        <v/>
      </c>
      <c r="L80" s="32">
        <f t="shared" si="23"/>
        <v>17500</v>
      </c>
      <c r="M80" s="9" t="str">
        <f t="shared" si="22"/>
        <v>x</v>
      </c>
    </row>
    <row r="81" spans="4:13" ht="12.95" customHeight="1" x14ac:dyDescent="0.2">
      <c r="D81" s="29">
        <v>77</v>
      </c>
      <c r="E81" s="29">
        <f t="shared" si="20"/>
        <v>76</v>
      </c>
      <c r="F81" s="21" t="str">
        <f t="shared" si="11"/>
        <v/>
      </c>
      <c r="G81" s="45" t="str">
        <f t="shared" si="17"/>
        <v/>
      </c>
      <c r="H81" s="14" t="str">
        <f t="shared" si="21"/>
        <v/>
      </c>
      <c r="I81" s="15"/>
      <c r="J81" s="16"/>
      <c r="K81" s="1" t="str">
        <f t="shared" si="18"/>
        <v/>
      </c>
      <c r="L81" s="32">
        <f t="shared" si="23"/>
        <v>17400</v>
      </c>
      <c r="M81" s="9" t="str">
        <f t="shared" si="22"/>
        <v>x</v>
      </c>
    </row>
    <row r="82" spans="4:13" ht="12.95" customHeight="1" x14ac:dyDescent="0.2">
      <c r="D82" s="29">
        <v>78</v>
      </c>
      <c r="E82" s="29">
        <f t="shared" si="20"/>
        <v>77</v>
      </c>
      <c r="F82" s="21" t="str">
        <f t="shared" si="11"/>
        <v/>
      </c>
      <c r="G82" s="45" t="str">
        <f t="shared" si="17"/>
        <v/>
      </c>
      <c r="H82" s="14" t="str">
        <f t="shared" si="21"/>
        <v/>
      </c>
      <c r="I82" s="15"/>
      <c r="J82" s="16"/>
      <c r="K82" s="1" t="str">
        <f t="shared" si="18"/>
        <v/>
      </c>
      <c r="L82" s="32">
        <f t="shared" si="23"/>
        <v>17300</v>
      </c>
      <c r="M82" s="9" t="str">
        <f t="shared" si="22"/>
        <v>x</v>
      </c>
    </row>
    <row r="83" spans="4:13" ht="12.95" customHeight="1" x14ac:dyDescent="0.2">
      <c r="D83" s="29">
        <v>79</v>
      </c>
      <c r="E83" s="29">
        <f t="shared" si="20"/>
        <v>78</v>
      </c>
      <c r="F83" s="21" t="str">
        <f t="shared" si="11"/>
        <v/>
      </c>
      <c r="G83" s="45" t="str">
        <f t="shared" si="17"/>
        <v/>
      </c>
      <c r="H83" s="14" t="str">
        <f t="shared" si="21"/>
        <v/>
      </c>
      <c r="I83" s="15"/>
      <c r="J83" s="16"/>
      <c r="K83" s="1" t="str">
        <f t="shared" si="18"/>
        <v/>
      </c>
      <c r="L83" s="32">
        <f t="shared" si="23"/>
        <v>17200</v>
      </c>
      <c r="M83" s="9" t="str">
        <f t="shared" si="22"/>
        <v>x</v>
      </c>
    </row>
    <row r="84" spans="4:13" ht="12.95" customHeight="1" x14ac:dyDescent="0.2">
      <c r="D84" s="29">
        <v>80</v>
      </c>
      <c r="E84" s="29">
        <f t="shared" si="20"/>
        <v>79</v>
      </c>
      <c r="F84" s="21" t="str">
        <f t="shared" si="11"/>
        <v/>
      </c>
      <c r="G84" s="45" t="str">
        <f t="shared" si="17"/>
        <v/>
      </c>
      <c r="H84" s="14" t="str">
        <f t="shared" si="21"/>
        <v/>
      </c>
      <c r="I84" s="15"/>
      <c r="J84" s="16"/>
      <c r="K84" s="1" t="str">
        <f t="shared" si="18"/>
        <v/>
      </c>
      <c r="L84" s="32">
        <f t="shared" si="23"/>
        <v>17100</v>
      </c>
      <c r="M84" s="9" t="str">
        <f t="shared" si="22"/>
        <v>x</v>
      </c>
    </row>
    <row r="85" spans="4:13" ht="12.95" customHeight="1" x14ac:dyDescent="0.2">
      <c r="D85" s="29">
        <v>81</v>
      </c>
      <c r="E85" s="29">
        <f t="shared" si="20"/>
        <v>80</v>
      </c>
      <c r="F85" s="21" t="str">
        <f t="shared" si="11"/>
        <v/>
      </c>
      <c r="G85" s="45" t="str">
        <f t="shared" si="17"/>
        <v/>
      </c>
      <c r="H85" s="14" t="str">
        <f t="shared" si="21"/>
        <v/>
      </c>
      <c r="I85" s="15"/>
      <c r="J85" s="16"/>
      <c r="K85" s="1" t="str">
        <f t="shared" si="18"/>
        <v/>
      </c>
      <c r="L85" s="32">
        <f t="shared" si="23"/>
        <v>17000</v>
      </c>
      <c r="M85" s="9" t="str">
        <f t="shared" si="22"/>
        <v>x</v>
      </c>
    </row>
    <row r="86" spans="4:13" ht="12.95" customHeight="1" x14ac:dyDescent="0.2">
      <c r="D86" s="29">
        <v>82</v>
      </c>
      <c r="E86" s="29">
        <f t="shared" si="20"/>
        <v>81</v>
      </c>
      <c r="F86" s="21" t="str">
        <f t="shared" si="11"/>
        <v/>
      </c>
      <c r="G86" s="45" t="str">
        <f t="shared" si="17"/>
        <v/>
      </c>
      <c r="H86" s="14" t="str">
        <f t="shared" si="21"/>
        <v/>
      </c>
      <c r="I86" s="15"/>
      <c r="J86" s="16"/>
      <c r="K86" s="1" t="str">
        <f t="shared" si="18"/>
        <v/>
      </c>
      <c r="L86" s="32">
        <f t="shared" si="23"/>
        <v>16900</v>
      </c>
      <c r="M86" s="9" t="str">
        <f t="shared" si="22"/>
        <v>x</v>
      </c>
    </row>
    <row r="87" spans="4:13" ht="12.95" customHeight="1" x14ac:dyDescent="0.2">
      <c r="D87" s="29">
        <v>83</v>
      </c>
      <c r="E87" s="29">
        <f t="shared" si="20"/>
        <v>82</v>
      </c>
      <c r="F87" s="21" t="str">
        <f t="shared" si="11"/>
        <v/>
      </c>
      <c r="G87" s="45" t="str">
        <f t="shared" si="17"/>
        <v/>
      </c>
      <c r="H87" s="14" t="str">
        <f t="shared" si="21"/>
        <v/>
      </c>
      <c r="I87" s="15"/>
      <c r="J87" s="16"/>
      <c r="K87" s="1" t="str">
        <f t="shared" si="18"/>
        <v/>
      </c>
      <c r="L87" s="32">
        <f t="shared" si="23"/>
        <v>16800</v>
      </c>
      <c r="M87" s="9" t="str">
        <f t="shared" si="22"/>
        <v>x</v>
      </c>
    </row>
    <row r="88" spans="4:13" ht="12.95" customHeight="1" x14ac:dyDescent="0.2">
      <c r="D88" s="29">
        <v>84</v>
      </c>
      <c r="E88" s="29">
        <f t="shared" si="20"/>
        <v>83</v>
      </c>
      <c r="F88" s="21" t="str">
        <f t="shared" si="11"/>
        <v/>
      </c>
      <c r="G88" s="45" t="str">
        <f t="shared" si="17"/>
        <v/>
      </c>
      <c r="H88" s="14" t="str">
        <f t="shared" si="21"/>
        <v/>
      </c>
      <c r="I88" s="15"/>
      <c r="J88" s="16"/>
      <c r="K88" s="1" t="str">
        <f t="shared" si="18"/>
        <v/>
      </c>
      <c r="L88" s="32">
        <f t="shared" si="23"/>
        <v>16700</v>
      </c>
      <c r="M88" s="9" t="str">
        <f t="shared" si="22"/>
        <v>x</v>
      </c>
    </row>
    <row r="89" spans="4:13" ht="12.95" customHeight="1" x14ac:dyDescent="0.2">
      <c r="D89" s="29">
        <v>85</v>
      </c>
      <c r="E89" s="29">
        <f t="shared" si="20"/>
        <v>84</v>
      </c>
      <c r="F89" s="21" t="str">
        <f t="shared" si="11"/>
        <v/>
      </c>
      <c r="G89" s="45" t="str">
        <f t="shared" si="17"/>
        <v/>
      </c>
      <c r="H89" s="14" t="str">
        <f t="shared" si="21"/>
        <v/>
      </c>
      <c r="I89" s="15"/>
      <c r="J89" s="16"/>
      <c r="K89" s="1" t="str">
        <f t="shared" si="18"/>
        <v/>
      </c>
      <c r="L89" s="32">
        <f t="shared" si="23"/>
        <v>16600</v>
      </c>
      <c r="M89" s="9" t="str">
        <f t="shared" si="22"/>
        <v>x</v>
      </c>
    </row>
    <row r="90" spans="4:13" ht="12.95" customHeight="1" x14ac:dyDescent="0.2">
      <c r="D90" s="29">
        <v>86</v>
      </c>
      <c r="E90" s="29">
        <f t="shared" si="20"/>
        <v>85</v>
      </c>
      <c r="F90" s="21" t="str">
        <f t="shared" si="11"/>
        <v/>
      </c>
      <c r="G90" s="45" t="str">
        <f t="shared" si="17"/>
        <v/>
      </c>
      <c r="H90" s="14" t="str">
        <f t="shared" si="21"/>
        <v/>
      </c>
      <c r="I90" s="15"/>
      <c r="J90" s="16"/>
      <c r="K90" s="1" t="str">
        <f t="shared" si="18"/>
        <v/>
      </c>
      <c r="L90" s="32">
        <f t="shared" si="23"/>
        <v>16500</v>
      </c>
      <c r="M90" s="9" t="str">
        <f t="shared" si="22"/>
        <v>x</v>
      </c>
    </row>
    <row r="91" spans="4:13" ht="12.95" customHeight="1" x14ac:dyDescent="0.2">
      <c r="D91" s="29">
        <v>87</v>
      </c>
      <c r="E91" s="29">
        <f t="shared" si="20"/>
        <v>86</v>
      </c>
      <c r="F91" s="21" t="str">
        <f t="shared" ref="F91:F154" si="24">IF($C$28="",IF($C$22&gt;E91,D91,""),IF($C$30="Ja",IF(M91="x",D91,""),IF($C$22&gt;E91,D91,"")))</f>
        <v/>
      </c>
      <c r="G91" s="45" t="str">
        <f t="shared" si="17"/>
        <v/>
      </c>
      <c r="H91" s="14" t="str">
        <f t="shared" si="21"/>
        <v/>
      </c>
      <c r="I91" s="15"/>
      <c r="J91" s="16"/>
      <c r="K91" s="1" t="str">
        <f t="shared" si="18"/>
        <v/>
      </c>
      <c r="L91" s="32">
        <f t="shared" si="23"/>
        <v>16400</v>
      </c>
      <c r="M91" s="9" t="str">
        <f t="shared" si="22"/>
        <v>x</v>
      </c>
    </row>
    <row r="92" spans="4:13" ht="12.95" customHeight="1" x14ac:dyDescent="0.2">
      <c r="D92" s="29">
        <v>88</v>
      </c>
      <c r="E92" s="29">
        <f t="shared" si="20"/>
        <v>87</v>
      </c>
      <c r="F92" s="21" t="str">
        <f t="shared" si="24"/>
        <v/>
      </c>
      <c r="G92" s="45" t="str">
        <f t="shared" si="17"/>
        <v/>
      </c>
      <c r="H92" s="14" t="str">
        <f t="shared" si="21"/>
        <v/>
      </c>
      <c r="I92" s="15"/>
      <c r="J92" s="16"/>
      <c r="K92" s="1" t="str">
        <f t="shared" si="18"/>
        <v/>
      </c>
      <c r="L92" s="32">
        <f t="shared" si="23"/>
        <v>16300</v>
      </c>
      <c r="M92" s="9" t="str">
        <f t="shared" si="22"/>
        <v>x</v>
      </c>
    </row>
    <row r="93" spans="4:13" ht="12.95" customHeight="1" x14ac:dyDescent="0.2">
      <c r="D93" s="29">
        <v>89</v>
      </c>
      <c r="E93" s="29">
        <f t="shared" si="20"/>
        <v>88</v>
      </c>
      <c r="F93" s="21" t="str">
        <f t="shared" si="24"/>
        <v/>
      </c>
      <c r="G93" s="45" t="str">
        <f t="shared" si="17"/>
        <v/>
      </c>
      <c r="H93" s="14" t="str">
        <f t="shared" si="21"/>
        <v/>
      </c>
      <c r="I93" s="15"/>
      <c r="J93" s="16"/>
      <c r="K93" s="1" t="str">
        <f t="shared" si="18"/>
        <v/>
      </c>
      <c r="L93" s="32">
        <f t="shared" si="23"/>
        <v>16200</v>
      </c>
      <c r="M93" s="9" t="str">
        <f t="shared" si="22"/>
        <v>x</v>
      </c>
    </row>
    <row r="94" spans="4:13" ht="12.95" customHeight="1" x14ac:dyDescent="0.2">
      <c r="D94" s="29">
        <v>90</v>
      </c>
      <c r="E94" s="29">
        <f t="shared" si="20"/>
        <v>89</v>
      </c>
      <c r="F94" s="21" t="str">
        <f t="shared" si="24"/>
        <v/>
      </c>
      <c r="G94" s="45" t="str">
        <f t="shared" si="17"/>
        <v/>
      </c>
      <c r="H94" s="14" t="str">
        <f t="shared" si="21"/>
        <v/>
      </c>
      <c r="I94" s="15"/>
      <c r="J94" s="16"/>
      <c r="K94" s="1" t="str">
        <f t="shared" si="18"/>
        <v/>
      </c>
      <c r="L94" s="32">
        <f t="shared" si="23"/>
        <v>16100</v>
      </c>
      <c r="M94" s="9" t="str">
        <f t="shared" si="22"/>
        <v>x</v>
      </c>
    </row>
    <row r="95" spans="4:13" ht="12.95" customHeight="1" x14ac:dyDescent="0.2">
      <c r="D95" s="29">
        <v>91</v>
      </c>
      <c r="E95" s="29">
        <f t="shared" si="20"/>
        <v>90</v>
      </c>
      <c r="F95" s="21" t="str">
        <f t="shared" si="24"/>
        <v/>
      </c>
      <c r="G95" s="45" t="str">
        <f t="shared" si="17"/>
        <v/>
      </c>
      <c r="H95" s="14" t="str">
        <f t="shared" si="21"/>
        <v/>
      </c>
      <c r="I95" s="15"/>
      <c r="J95" s="16"/>
      <c r="K95" s="1" t="str">
        <f t="shared" si="18"/>
        <v/>
      </c>
      <c r="L95" s="32">
        <f t="shared" si="23"/>
        <v>16000</v>
      </c>
      <c r="M95" s="9" t="str">
        <f t="shared" si="22"/>
        <v>x</v>
      </c>
    </row>
    <row r="96" spans="4:13" ht="12.95" customHeight="1" x14ac:dyDescent="0.2">
      <c r="D96" s="29">
        <v>92</v>
      </c>
      <c r="E96" s="29">
        <f t="shared" si="20"/>
        <v>91</v>
      </c>
      <c r="F96" s="21" t="str">
        <f t="shared" si="24"/>
        <v/>
      </c>
      <c r="G96" s="45" t="str">
        <f t="shared" si="17"/>
        <v/>
      </c>
      <c r="H96" s="14" t="str">
        <f t="shared" si="21"/>
        <v/>
      </c>
      <c r="I96" s="15"/>
      <c r="J96" s="16"/>
      <c r="K96" s="1" t="str">
        <f t="shared" si="18"/>
        <v/>
      </c>
      <c r="L96" s="32">
        <f t="shared" si="23"/>
        <v>15900</v>
      </c>
      <c r="M96" s="9" t="str">
        <f t="shared" si="22"/>
        <v>x</v>
      </c>
    </row>
    <row r="97" spans="4:13" ht="12.95" customHeight="1" x14ac:dyDescent="0.2">
      <c r="D97" s="29">
        <v>93</v>
      </c>
      <c r="E97" s="29">
        <f t="shared" si="20"/>
        <v>92</v>
      </c>
      <c r="F97" s="21" t="str">
        <f t="shared" si="24"/>
        <v/>
      </c>
      <c r="G97" s="45" t="str">
        <f t="shared" si="17"/>
        <v/>
      </c>
      <c r="H97" s="14" t="str">
        <f t="shared" si="21"/>
        <v/>
      </c>
      <c r="I97" s="15"/>
      <c r="J97" s="16"/>
      <c r="K97" s="1" t="str">
        <f t="shared" si="18"/>
        <v/>
      </c>
      <c r="L97" s="32">
        <f t="shared" si="23"/>
        <v>15800</v>
      </c>
      <c r="M97" s="9" t="str">
        <f t="shared" si="22"/>
        <v>x</v>
      </c>
    </row>
    <row r="98" spans="4:13" ht="12.95" customHeight="1" x14ac:dyDescent="0.2">
      <c r="D98" s="29">
        <v>94</v>
      </c>
      <c r="E98" s="29">
        <f t="shared" si="20"/>
        <v>93</v>
      </c>
      <c r="F98" s="21" t="str">
        <f t="shared" si="24"/>
        <v/>
      </c>
      <c r="G98" s="45" t="str">
        <f t="shared" si="17"/>
        <v/>
      </c>
      <c r="H98" s="14" t="str">
        <f t="shared" si="21"/>
        <v/>
      </c>
      <c r="I98" s="15"/>
      <c r="J98" s="16"/>
      <c r="K98" s="1" t="str">
        <f t="shared" si="18"/>
        <v/>
      </c>
      <c r="L98" s="32">
        <f t="shared" si="23"/>
        <v>15700</v>
      </c>
      <c r="M98" s="9" t="str">
        <f t="shared" si="22"/>
        <v>x</v>
      </c>
    </row>
    <row r="99" spans="4:13" ht="12.95" customHeight="1" x14ac:dyDescent="0.2">
      <c r="D99" s="29">
        <v>95</v>
      </c>
      <c r="E99" s="29">
        <f t="shared" si="20"/>
        <v>94</v>
      </c>
      <c r="F99" s="21" t="str">
        <f t="shared" si="24"/>
        <v/>
      </c>
      <c r="G99" s="45" t="str">
        <f t="shared" si="17"/>
        <v/>
      </c>
      <c r="H99" s="14" t="str">
        <f t="shared" si="21"/>
        <v/>
      </c>
      <c r="I99" s="15"/>
      <c r="J99" s="16"/>
      <c r="K99" s="1" t="str">
        <f t="shared" si="18"/>
        <v/>
      </c>
      <c r="L99" s="32">
        <f t="shared" si="23"/>
        <v>15600</v>
      </c>
      <c r="M99" s="9" t="str">
        <f t="shared" si="22"/>
        <v>x</v>
      </c>
    </row>
    <row r="100" spans="4:13" ht="12.95" customHeight="1" x14ac:dyDescent="0.2">
      <c r="D100" s="29">
        <v>96</v>
      </c>
      <c r="E100" s="29">
        <f t="shared" si="20"/>
        <v>95</v>
      </c>
      <c r="F100" s="21" t="str">
        <f t="shared" si="24"/>
        <v/>
      </c>
      <c r="G100" s="45" t="str">
        <f t="shared" si="17"/>
        <v/>
      </c>
      <c r="H100" s="14" t="str">
        <f t="shared" si="21"/>
        <v/>
      </c>
      <c r="I100" s="15"/>
      <c r="J100" s="16"/>
      <c r="K100" s="1" t="str">
        <f t="shared" si="18"/>
        <v/>
      </c>
      <c r="L100" s="32">
        <f t="shared" si="23"/>
        <v>15500</v>
      </c>
      <c r="M100" s="9" t="str">
        <f t="shared" si="22"/>
        <v>x</v>
      </c>
    </row>
    <row r="101" spans="4:13" ht="12.95" customHeight="1" x14ac:dyDescent="0.2">
      <c r="D101" s="29">
        <v>97</v>
      </c>
      <c r="E101" s="29">
        <f t="shared" si="20"/>
        <v>96</v>
      </c>
      <c r="F101" s="21" t="str">
        <f t="shared" si="24"/>
        <v/>
      </c>
      <c r="G101" s="45" t="str">
        <f t="shared" si="17"/>
        <v/>
      </c>
      <c r="H101" s="14" t="str">
        <f t="shared" si="21"/>
        <v/>
      </c>
      <c r="I101" s="15"/>
      <c r="J101" s="16"/>
      <c r="K101" s="1" t="str">
        <f t="shared" si="18"/>
        <v/>
      </c>
      <c r="L101" s="32">
        <f t="shared" si="23"/>
        <v>15400</v>
      </c>
      <c r="M101" s="9" t="str">
        <f t="shared" si="22"/>
        <v>x</v>
      </c>
    </row>
    <row r="102" spans="4:13" ht="12.95" customHeight="1" x14ac:dyDescent="0.2">
      <c r="D102" s="29">
        <v>98</v>
      </c>
      <c r="E102" s="29">
        <f t="shared" si="20"/>
        <v>97</v>
      </c>
      <c r="F102" s="21" t="str">
        <f t="shared" si="24"/>
        <v/>
      </c>
      <c r="G102" s="45" t="str">
        <f t="shared" si="17"/>
        <v/>
      </c>
      <c r="H102" s="14" t="str">
        <f t="shared" si="21"/>
        <v/>
      </c>
      <c r="I102" s="15"/>
      <c r="J102" s="16"/>
      <c r="K102" s="1" t="str">
        <f t="shared" si="18"/>
        <v/>
      </c>
      <c r="L102" s="32">
        <f t="shared" si="23"/>
        <v>15300</v>
      </c>
      <c r="M102" s="9" t="str">
        <f t="shared" si="22"/>
        <v>x</v>
      </c>
    </row>
    <row r="103" spans="4:13" ht="12.95" customHeight="1" x14ac:dyDescent="0.2">
      <c r="D103" s="29">
        <v>99</v>
      </c>
      <c r="E103" s="29">
        <f t="shared" si="20"/>
        <v>98</v>
      </c>
      <c r="F103" s="21" t="str">
        <f t="shared" si="24"/>
        <v/>
      </c>
      <c r="G103" s="45" t="str">
        <f t="shared" si="17"/>
        <v/>
      </c>
      <c r="H103" s="14" t="str">
        <f t="shared" si="21"/>
        <v/>
      </c>
      <c r="I103" s="15"/>
      <c r="J103" s="16"/>
      <c r="K103" s="1" t="str">
        <f t="shared" si="18"/>
        <v/>
      </c>
      <c r="L103" s="32">
        <f t="shared" si="23"/>
        <v>15200</v>
      </c>
      <c r="M103" s="9" t="str">
        <f t="shared" si="22"/>
        <v>x</v>
      </c>
    </row>
    <row r="104" spans="4:13" ht="12.95" customHeight="1" x14ac:dyDescent="0.2">
      <c r="D104" s="29">
        <v>100</v>
      </c>
      <c r="E104" s="29">
        <f t="shared" si="20"/>
        <v>99</v>
      </c>
      <c r="F104" s="21" t="str">
        <f t="shared" si="24"/>
        <v/>
      </c>
      <c r="G104" s="45" t="str">
        <f t="shared" si="17"/>
        <v/>
      </c>
      <c r="H104" s="14" t="str">
        <f t="shared" si="21"/>
        <v/>
      </c>
      <c r="I104" s="15"/>
      <c r="J104" s="16"/>
      <c r="K104" s="1" t="str">
        <f t="shared" si="18"/>
        <v/>
      </c>
      <c r="L104" s="32">
        <f t="shared" si="23"/>
        <v>15100</v>
      </c>
      <c r="M104" s="9" t="str">
        <f t="shared" si="22"/>
        <v>x</v>
      </c>
    </row>
    <row r="105" spans="4:13" ht="12.95" customHeight="1" x14ac:dyDescent="0.2">
      <c r="D105" s="29">
        <v>101</v>
      </c>
      <c r="E105" s="29">
        <f t="shared" si="20"/>
        <v>100</v>
      </c>
      <c r="F105" s="21" t="str">
        <f t="shared" si="24"/>
        <v/>
      </c>
      <c r="G105" s="45" t="str">
        <f t="shared" si="17"/>
        <v/>
      </c>
      <c r="H105" s="14" t="str">
        <f t="shared" si="21"/>
        <v/>
      </c>
      <c r="I105" s="15"/>
      <c r="J105" s="16"/>
      <c r="K105" s="1" t="str">
        <f t="shared" si="18"/>
        <v/>
      </c>
      <c r="L105" s="32">
        <f t="shared" si="23"/>
        <v>15000</v>
      </c>
      <c r="M105" s="9" t="str">
        <f t="shared" si="22"/>
        <v>x</v>
      </c>
    </row>
    <row r="106" spans="4:13" ht="12.95" customHeight="1" x14ac:dyDescent="0.2">
      <c r="D106" s="29">
        <v>102</v>
      </c>
      <c r="E106" s="29">
        <f t="shared" si="20"/>
        <v>101</v>
      </c>
      <c r="F106" s="21" t="str">
        <f t="shared" si="24"/>
        <v/>
      </c>
      <c r="G106" s="45" t="str">
        <f t="shared" si="17"/>
        <v/>
      </c>
      <c r="H106" s="14" t="str">
        <f t="shared" si="21"/>
        <v/>
      </c>
      <c r="I106" s="15"/>
      <c r="J106" s="16"/>
      <c r="K106" s="1" t="str">
        <f t="shared" si="18"/>
        <v/>
      </c>
      <c r="L106" s="32">
        <f t="shared" si="23"/>
        <v>14900</v>
      </c>
      <c r="M106" s="9" t="str">
        <f t="shared" si="22"/>
        <v>x</v>
      </c>
    </row>
    <row r="107" spans="4:13" ht="12.95" customHeight="1" x14ac:dyDescent="0.2">
      <c r="D107" s="29">
        <v>103</v>
      </c>
      <c r="E107" s="29">
        <f t="shared" si="20"/>
        <v>102</v>
      </c>
      <c r="F107" s="21" t="str">
        <f t="shared" si="24"/>
        <v/>
      </c>
      <c r="G107" s="45" t="str">
        <f t="shared" si="17"/>
        <v/>
      </c>
      <c r="H107" s="14" t="str">
        <f t="shared" si="21"/>
        <v/>
      </c>
      <c r="I107" s="15"/>
      <c r="J107" s="16"/>
      <c r="K107" s="1" t="str">
        <f t="shared" si="18"/>
        <v/>
      </c>
      <c r="L107" s="32">
        <f t="shared" si="23"/>
        <v>14800</v>
      </c>
      <c r="M107" s="9" t="str">
        <f t="shared" si="22"/>
        <v>x</v>
      </c>
    </row>
    <row r="108" spans="4:13" ht="12.95" customHeight="1" x14ac:dyDescent="0.2">
      <c r="D108" s="29">
        <v>104</v>
      </c>
      <c r="E108" s="29">
        <f t="shared" si="20"/>
        <v>103</v>
      </c>
      <c r="F108" s="21" t="str">
        <f t="shared" si="24"/>
        <v/>
      </c>
      <c r="G108" s="45" t="str">
        <f t="shared" si="17"/>
        <v/>
      </c>
      <c r="H108" s="14" t="str">
        <f t="shared" si="21"/>
        <v/>
      </c>
      <c r="I108" s="15"/>
      <c r="J108" s="16"/>
      <c r="K108" s="1" t="str">
        <f t="shared" si="18"/>
        <v/>
      </c>
      <c r="L108" s="32">
        <f t="shared" si="23"/>
        <v>14700</v>
      </c>
      <c r="M108" s="9" t="str">
        <f t="shared" si="22"/>
        <v>x</v>
      </c>
    </row>
    <row r="109" spans="4:13" ht="12.95" customHeight="1" x14ac:dyDescent="0.2">
      <c r="D109" s="29">
        <v>105</v>
      </c>
      <c r="E109" s="29">
        <f t="shared" si="20"/>
        <v>104</v>
      </c>
      <c r="F109" s="21" t="str">
        <f t="shared" si="24"/>
        <v/>
      </c>
      <c r="G109" s="45" t="str">
        <f t="shared" si="17"/>
        <v/>
      </c>
      <c r="H109" s="14" t="str">
        <f t="shared" si="21"/>
        <v/>
      </c>
      <c r="I109" s="15"/>
      <c r="J109" s="16"/>
      <c r="K109" s="1" t="str">
        <f t="shared" si="18"/>
        <v/>
      </c>
      <c r="L109" s="32">
        <f t="shared" si="23"/>
        <v>14600</v>
      </c>
      <c r="M109" s="9" t="str">
        <f t="shared" si="22"/>
        <v>x</v>
      </c>
    </row>
    <row r="110" spans="4:13" ht="12.95" customHeight="1" x14ac:dyDescent="0.2">
      <c r="D110" s="29">
        <v>106</v>
      </c>
      <c r="E110" s="29">
        <f t="shared" si="20"/>
        <v>105</v>
      </c>
      <c r="F110" s="21" t="str">
        <f t="shared" si="24"/>
        <v/>
      </c>
      <c r="G110" s="45" t="str">
        <f t="shared" si="17"/>
        <v/>
      </c>
      <c r="H110" s="14" t="str">
        <f t="shared" si="21"/>
        <v/>
      </c>
      <c r="I110" s="15"/>
      <c r="J110" s="16"/>
      <c r="K110" s="1" t="str">
        <f t="shared" si="18"/>
        <v/>
      </c>
      <c r="L110" s="32">
        <f t="shared" si="23"/>
        <v>14500</v>
      </c>
      <c r="M110" s="9" t="str">
        <f t="shared" si="22"/>
        <v>x</v>
      </c>
    </row>
    <row r="111" spans="4:13" ht="12.95" customHeight="1" x14ac:dyDescent="0.2">
      <c r="D111" s="29">
        <v>107</v>
      </c>
      <c r="E111" s="29">
        <f t="shared" si="20"/>
        <v>106</v>
      </c>
      <c r="F111" s="21" t="str">
        <f t="shared" si="24"/>
        <v/>
      </c>
      <c r="G111" s="45" t="str">
        <f t="shared" si="17"/>
        <v/>
      </c>
      <c r="H111" s="14" t="str">
        <f t="shared" si="21"/>
        <v/>
      </c>
      <c r="I111" s="15"/>
      <c r="J111" s="16"/>
      <c r="K111" s="1" t="str">
        <f t="shared" si="18"/>
        <v/>
      </c>
      <c r="L111" s="32">
        <f t="shared" si="23"/>
        <v>14400</v>
      </c>
      <c r="M111" s="9" t="str">
        <f t="shared" si="22"/>
        <v>x</v>
      </c>
    </row>
    <row r="112" spans="4:13" ht="12.95" customHeight="1" x14ac:dyDescent="0.2">
      <c r="D112" s="29">
        <v>108</v>
      </c>
      <c r="E112" s="29">
        <f t="shared" si="20"/>
        <v>107</v>
      </c>
      <c r="F112" s="21" t="str">
        <f t="shared" si="24"/>
        <v/>
      </c>
      <c r="G112" s="45" t="str">
        <f t="shared" si="17"/>
        <v/>
      </c>
      <c r="H112" s="14" t="str">
        <f t="shared" si="21"/>
        <v/>
      </c>
      <c r="I112" s="15"/>
      <c r="J112" s="16"/>
      <c r="K112" s="1" t="str">
        <f t="shared" si="18"/>
        <v/>
      </c>
      <c r="L112" s="32">
        <f t="shared" si="23"/>
        <v>14300</v>
      </c>
      <c r="M112" s="9" t="str">
        <f t="shared" si="22"/>
        <v>x</v>
      </c>
    </row>
    <row r="113" spans="4:13" ht="12.95" customHeight="1" x14ac:dyDescent="0.2">
      <c r="D113" s="29">
        <v>109</v>
      </c>
      <c r="E113" s="29">
        <f t="shared" si="20"/>
        <v>108</v>
      </c>
      <c r="F113" s="21" t="str">
        <f t="shared" si="24"/>
        <v/>
      </c>
      <c r="G113" s="45" t="str">
        <f t="shared" si="17"/>
        <v/>
      </c>
      <c r="H113" s="14" t="str">
        <f t="shared" si="21"/>
        <v/>
      </c>
      <c r="I113" s="15"/>
      <c r="J113" s="16"/>
      <c r="K113" s="1" t="str">
        <f t="shared" si="18"/>
        <v/>
      </c>
      <c r="L113" s="32">
        <f t="shared" si="23"/>
        <v>14200</v>
      </c>
      <c r="M113" s="9" t="str">
        <f t="shared" si="22"/>
        <v>x</v>
      </c>
    </row>
    <row r="114" spans="4:13" ht="12.95" customHeight="1" x14ac:dyDescent="0.2">
      <c r="D114" s="29">
        <v>110</v>
      </c>
      <c r="E114" s="29">
        <f t="shared" si="20"/>
        <v>109</v>
      </c>
      <c r="F114" s="21" t="str">
        <f t="shared" si="24"/>
        <v/>
      </c>
      <c r="G114" s="45" t="str">
        <f t="shared" si="17"/>
        <v/>
      </c>
      <c r="H114" s="14" t="str">
        <f t="shared" si="21"/>
        <v/>
      </c>
      <c r="I114" s="15"/>
      <c r="J114" s="16"/>
      <c r="K114" s="1" t="str">
        <f t="shared" si="18"/>
        <v/>
      </c>
      <c r="L114" s="32">
        <f t="shared" si="23"/>
        <v>14100</v>
      </c>
      <c r="M114" s="9" t="str">
        <f t="shared" si="22"/>
        <v>x</v>
      </c>
    </row>
    <row r="115" spans="4:13" ht="12.95" customHeight="1" x14ac:dyDescent="0.2">
      <c r="D115" s="29">
        <v>111</v>
      </c>
      <c r="E115" s="29">
        <f t="shared" si="20"/>
        <v>110</v>
      </c>
      <c r="F115" s="21" t="str">
        <f t="shared" si="24"/>
        <v/>
      </c>
      <c r="G115" s="45" t="str">
        <f t="shared" si="17"/>
        <v/>
      </c>
      <c r="H115" s="14" t="str">
        <f t="shared" si="21"/>
        <v/>
      </c>
      <c r="I115" s="15"/>
      <c r="J115" s="16"/>
      <c r="K115" s="1" t="str">
        <f t="shared" si="18"/>
        <v/>
      </c>
      <c r="L115" s="32">
        <f t="shared" si="23"/>
        <v>14000</v>
      </c>
      <c r="M115" s="9" t="str">
        <f t="shared" si="22"/>
        <v>x</v>
      </c>
    </row>
    <row r="116" spans="4:13" ht="12.95" customHeight="1" x14ac:dyDescent="0.2">
      <c r="D116" s="29">
        <v>112</v>
      </c>
      <c r="E116" s="29">
        <f t="shared" si="20"/>
        <v>111</v>
      </c>
      <c r="F116" s="21" t="str">
        <f t="shared" si="24"/>
        <v/>
      </c>
      <c r="G116" s="45" t="str">
        <f t="shared" si="17"/>
        <v/>
      </c>
      <c r="H116" s="14" t="str">
        <f t="shared" si="21"/>
        <v/>
      </c>
      <c r="I116" s="15"/>
      <c r="J116" s="16"/>
      <c r="K116" s="1" t="str">
        <f t="shared" si="18"/>
        <v/>
      </c>
      <c r="L116" s="32">
        <f t="shared" si="23"/>
        <v>13900</v>
      </c>
      <c r="M116" s="9" t="str">
        <f t="shared" si="22"/>
        <v>x</v>
      </c>
    </row>
    <row r="117" spans="4:13" ht="12.95" customHeight="1" x14ac:dyDescent="0.2">
      <c r="D117" s="29">
        <v>113</v>
      </c>
      <c r="E117" s="29">
        <f t="shared" si="20"/>
        <v>112</v>
      </c>
      <c r="F117" s="21" t="str">
        <f t="shared" si="24"/>
        <v/>
      </c>
      <c r="G117" s="45" t="str">
        <f t="shared" si="17"/>
        <v/>
      </c>
      <c r="H117" s="14" t="str">
        <f t="shared" si="21"/>
        <v/>
      </c>
      <c r="I117" s="15"/>
      <c r="J117" s="16"/>
      <c r="K117" s="1" t="str">
        <f t="shared" si="18"/>
        <v/>
      </c>
      <c r="L117" s="32">
        <f t="shared" si="23"/>
        <v>13800</v>
      </c>
      <c r="M117" s="9" t="str">
        <f t="shared" si="22"/>
        <v>x</v>
      </c>
    </row>
    <row r="118" spans="4:13" ht="12.95" customHeight="1" x14ac:dyDescent="0.2">
      <c r="D118" s="29">
        <v>114</v>
      </c>
      <c r="E118" s="29">
        <f t="shared" si="20"/>
        <v>113</v>
      </c>
      <c r="F118" s="21" t="str">
        <f t="shared" si="24"/>
        <v/>
      </c>
      <c r="G118" s="45" t="str">
        <f t="shared" si="17"/>
        <v/>
      </c>
      <c r="H118" s="14" t="str">
        <f t="shared" si="21"/>
        <v/>
      </c>
      <c r="I118" s="15"/>
      <c r="J118" s="16"/>
      <c r="K118" s="1" t="str">
        <f t="shared" si="18"/>
        <v/>
      </c>
      <c r="L118" s="32">
        <f t="shared" si="23"/>
        <v>13700</v>
      </c>
      <c r="M118" s="9" t="str">
        <f t="shared" si="22"/>
        <v>x</v>
      </c>
    </row>
    <row r="119" spans="4:13" ht="12.95" customHeight="1" x14ac:dyDescent="0.2">
      <c r="D119" s="29">
        <v>115</v>
      </c>
      <c r="E119" s="29">
        <f t="shared" si="20"/>
        <v>114</v>
      </c>
      <c r="F119" s="21" t="str">
        <f t="shared" si="24"/>
        <v/>
      </c>
      <c r="G119" s="45" t="str">
        <f t="shared" si="17"/>
        <v/>
      </c>
      <c r="H119" s="14" t="str">
        <f t="shared" si="21"/>
        <v/>
      </c>
      <c r="I119" s="15"/>
      <c r="J119" s="16"/>
      <c r="K119" s="1" t="str">
        <f t="shared" si="18"/>
        <v/>
      </c>
      <c r="L119" s="32">
        <f t="shared" si="23"/>
        <v>13600</v>
      </c>
      <c r="M119" s="9" t="str">
        <f t="shared" si="22"/>
        <v>x</v>
      </c>
    </row>
    <row r="120" spans="4:13" ht="12.95" customHeight="1" x14ac:dyDescent="0.2">
      <c r="D120" s="29">
        <v>116</v>
      </c>
      <c r="E120" s="29">
        <f t="shared" si="20"/>
        <v>115</v>
      </c>
      <c r="F120" s="21" t="str">
        <f t="shared" si="24"/>
        <v/>
      </c>
      <c r="G120" s="45" t="str">
        <f t="shared" si="17"/>
        <v/>
      </c>
      <c r="H120" s="14" t="str">
        <f t="shared" si="21"/>
        <v/>
      </c>
      <c r="I120" s="15"/>
      <c r="J120" s="16"/>
      <c r="K120" s="1" t="str">
        <f t="shared" si="18"/>
        <v/>
      </c>
      <c r="L120" s="32">
        <f t="shared" si="23"/>
        <v>13500</v>
      </c>
      <c r="M120" s="9" t="str">
        <f t="shared" si="22"/>
        <v>x</v>
      </c>
    </row>
    <row r="121" spans="4:13" ht="12.95" customHeight="1" x14ac:dyDescent="0.2">
      <c r="D121" s="29">
        <v>117</v>
      </c>
      <c r="E121" s="29">
        <f t="shared" si="20"/>
        <v>116</v>
      </c>
      <c r="F121" s="21" t="str">
        <f t="shared" si="24"/>
        <v/>
      </c>
      <c r="G121" s="45" t="str">
        <f t="shared" si="17"/>
        <v/>
      </c>
      <c r="H121" s="14" t="str">
        <f t="shared" si="21"/>
        <v/>
      </c>
      <c r="I121" s="15"/>
      <c r="J121" s="16"/>
      <c r="K121" s="1" t="str">
        <f t="shared" si="18"/>
        <v/>
      </c>
      <c r="L121" s="32">
        <f t="shared" si="23"/>
        <v>13400</v>
      </c>
      <c r="M121" s="9" t="str">
        <f t="shared" si="22"/>
        <v>x</v>
      </c>
    </row>
    <row r="122" spans="4:13" ht="12.95" customHeight="1" x14ac:dyDescent="0.2">
      <c r="D122" s="29">
        <v>118</v>
      </c>
      <c r="E122" s="29">
        <f t="shared" si="20"/>
        <v>117</v>
      </c>
      <c r="F122" s="21" t="str">
        <f t="shared" si="24"/>
        <v/>
      </c>
      <c r="G122" s="45" t="str">
        <f t="shared" si="17"/>
        <v/>
      </c>
      <c r="H122" s="14" t="str">
        <f t="shared" si="21"/>
        <v/>
      </c>
      <c r="I122" s="15"/>
      <c r="J122" s="16"/>
      <c r="K122" s="1" t="str">
        <f t="shared" si="18"/>
        <v/>
      </c>
      <c r="L122" s="32">
        <f t="shared" si="23"/>
        <v>13300</v>
      </c>
      <c r="M122" s="9" t="str">
        <f t="shared" si="22"/>
        <v>x</v>
      </c>
    </row>
    <row r="123" spans="4:13" ht="12.95" customHeight="1" x14ac:dyDescent="0.2">
      <c r="D123" s="29">
        <v>119</v>
      </c>
      <c r="E123" s="29">
        <f t="shared" si="20"/>
        <v>118</v>
      </c>
      <c r="F123" s="21" t="str">
        <f t="shared" si="24"/>
        <v/>
      </c>
      <c r="G123" s="45" t="str">
        <f t="shared" si="17"/>
        <v/>
      </c>
      <c r="H123" s="14" t="str">
        <f t="shared" si="21"/>
        <v/>
      </c>
      <c r="I123" s="15"/>
      <c r="J123" s="16"/>
      <c r="K123" s="1" t="str">
        <f t="shared" si="18"/>
        <v/>
      </c>
      <c r="L123" s="32">
        <f t="shared" si="23"/>
        <v>13200</v>
      </c>
      <c r="M123" s="9" t="str">
        <f t="shared" si="22"/>
        <v>x</v>
      </c>
    </row>
    <row r="124" spans="4:13" ht="12.95" customHeight="1" x14ac:dyDescent="0.2">
      <c r="D124" s="29">
        <v>120</v>
      </c>
      <c r="E124" s="29">
        <f t="shared" si="20"/>
        <v>119</v>
      </c>
      <c r="F124" s="21" t="str">
        <f t="shared" si="24"/>
        <v/>
      </c>
      <c r="G124" s="45" t="str">
        <f t="shared" si="17"/>
        <v/>
      </c>
      <c r="H124" s="14" t="str">
        <f t="shared" si="21"/>
        <v/>
      </c>
      <c r="I124" s="15"/>
      <c r="J124" s="16"/>
      <c r="K124" s="1" t="str">
        <f t="shared" si="18"/>
        <v/>
      </c>
      <c r="L124" s="32">
        <f t="shared" si="23"/>
        <v>13100</v>
      </c>
      <c r="M124" s="9" t="str">
        <f t="shared" si="22"/>
        <v>x</v>
      </c>
    </row>
    <row r="125" spans="4:13" ht="12.95" customHeight="1" x14ac:dyDescent="0.2">
      <c r="D125" s="29">
        <v>121</v>
      </c>
      <c r="E125" s="29">
        <f t="shared" si="20"/>
        <v>120</v>
      </c>
      <c r="F125" s="21" t="str">
        <f t="shared" si="24"/>
        <v/>
      </c>
      <c r="G125" s="45" t="str">
        <f t="shared" si="17"/>
        <v/>
      </c>
      <c r="H125" s="14" t="str">
        <f t="shared" si="21"/>
        <v/>
      </c>
      <c r="I125" s="15"/>
      <c r="J125" s="16"/>
      <c r="K125" s="1" t="str">
        <f t="shared" si="18"/>
        <v/>
      </c>
      <c r="L125" s="32">
        <f t="shared" si="23"/>
        <v>13000</v>
      </c>
      <c r="M125" s="9" t="str">
        <f t="shared" si="22"/>
        <v>x</v>
      </c>
    </row>
    <row r="126" spans="4:13" ht="12.95" customHeight="1" x14ac:dyDescent="0.2">
      <c r="D126" s="29">
        <v>122</v>
      </c>
      <c r="E126" s="29">
        <f t="shared" si="20"/>
        <v>121</v>
      </c>
      <c r="F126" s="21" t="str">
        <f t="shared" si="24"/>
        <v/>
      </c>
      <c r="G126" s="45" t="str">
        <f t="shared" si="17"/>
        <v/>
      </c>
      <c r="H126" s="14" t="str">
        <f t="shared" si="21"/>
        <v/>
      </c>
      <c r="I126" s="15"/>
      <c r="J126" s="16"/>
      <c r="K126" s="1" t="str">
        <f t="shared" si="18"/>
        <v/>
      </c>
      <c r="L126" s="32">
        <f t="shared" si="23"/>
        <v>12900</v>
      </c>
      <c r="M126" s="9" t="str">
        <f t="shared" si="22"/>
        <v>x</v>
      </c>
    </row>
    <row r="127" spans="4:13" ht="12.95" customHeight="1" x14ac:dyDescent="0.2">
      <c r="D127" s="29">
        <v>123</v>
      </c>
      <c r="E127" s="29">
        <f t="shared" si="20"/>
        <v>122</v>
      </c>
      <c r="F127" s="21" t="str">
        <f t="shared" si="24"/>
        <v/>
      </c>
      <c r="G127" s="45" t="str">
        <f t="shared" si="17"/>
        <v/>
      </c>
      <c r="H127" s="14" t="str">
        <f t="shared" si="21"/>
        <v/>
      </c>
      <c r="I127" s="15"/>
      <c r="J127" s="16"/>
      <c r="K127" s="1" t="str">
        <f t="shared" si="18"/>
        <v/>
      </c>
      <c r="L127" s="32">
        <f t="shared" si="23"/>
        <v>12800</v>
      </c>
      <c r="M127" s="9" t="str">
        <f t="shared" si="22"/>
        <v>x</v>
      </c>
    </row>
    <row r="128" spans="4:13" ht="12.95" customHeight="1" x14ac:dyDescent="0.2">
      <c r="D128" s="29">
        <v>124</v>
      </c>
      <c r="E128" s="29">
        <f t="shared" si="20"/>
        <v>123</v>
      </c>
      <c r="F128" s="21" t="str">
        <f t="shared" si="24"/>
        <v/>
      </c>
      <c r="G128" s="45" t="str">
        <f t="shared" si="17"/>
        <v/>
      </c>
      <c r="H128" s="14" t="str">
        <f t="shared" si="21"/>
        <v/>
      </c>
      <c r="I128" s="15"/>
      <c r="J128" s="16"/>
      <c r="K128" s="1" t="str">
        <f t="shared" si="18"/>
        <v/>
      </c>
      <c r="L128" s="32">
        <f t="shared" si="23"/>
        <v>12700</v>
      </c>
      <c r="M128" s="9" t="str">
        <f t="shared" si="22"/>
        <v>x</v>
      </c>
    </row>
    <row r="129" spans="4:13" ht="12.95" customHeight="1" x14ac:dyDescent="0.2">
      <c r="D129" s="29">
        <v>125</v>
      </c>
      <c r="E129" s="29">
        <f t="shared" si="20"/>
        <v>124</v>
      </c>
      <c r="F129" s="21" t="str">
        <f t="shared" si="24"/>
        <v/>
      </c>
      <c r="G129" s="45" t="str">
        <f t="shared" si="17"/>
        <v/>
      </c>
      <c r="H129" s="14" t="str">
        <f t="shared" si="21"/>
        <v/>
      </c>
      <c r="I129" s="15"/>
      <c r="J129" s="16"/>
      <c r="K129" s="1" t="str">
        <f t="shared" si="18"/>
        <v/>
      </c>
      <c r="L129" s="32">
        <f t="shared" si="23"/>
        <v>12600</v>
      </c>
      <c r="M129" s="9" t="str">
        <f t="shared" si="22"/>
        <v>x</v>
      </c>
    </row>
    <row r="130" spans="4:13" ht="12.95" customHeight="1" x14ac:dyDescent="0.2">
      <c r="D130" s="29">
        <v>126</v>
      </c>
      <c r="E130" s="29">
        <f t="shared" si="20"/>
        <v>125</v>
      </c>
      <c r="F130" s="21" t="str">
        <f t="shared" si="24"/>
        <v/>
      </c>
      <c r="G130" s="45" t="str">
        <f t="shared" si="17"/>
        <v/>
      </c>
      <c r="H130" s="14" t="str">
        <f t="shared" si="21"/>
        <v/>
      </c>
      <c r="I130" s="15"/>
      <c r="J130" s="16"/>
      <c r="K130" s="1" t="str">
        <f t="shared" si="18"/>
        <v/>
      </c>
      <c r="L130" s="32">
        <f t="shared" si="23"/>
        <v>12500</v>
      </c>
      <c r="M130" s="9" t="str">
        <f t="shared" si="22"/>
        <v>x</v>
      </c>
    </row>
    <row r="131" spans="4:13" ht="12.95" customHeight="1" x14ac:dyDescent="0.2">
      <c r="D131" s="29">
        <v>127</v>
      </c>
      <c r="E131" s="29">
        <f t="shared" si="20"/>
        <v>126</v>
      </c>
      <c r="F131" s="21" t="str">
        <f t="shared" si="24"/>
        <v/>
      </c>
      <c r="G131" s="45" t="str">
        <f t="shared" si="17"/>
        <v/>
      </c>
      <c r="H131" s="14" t="str">
        <f t="shared" si="21"/>
        <v/>
      </c>
      <c r="I131" s="15"/>
      <c r="J131" s="16"/>
      <c r="K131" s="1" t="str">
        <f t="shared" si="18"/>
        <v/>
      </c>
      <c r="L131" s="32">
        <f t="shared" si="23"/>
        <v>12400</v>
      </c>
      <c r="M131" s="9" t="str">
        <f t="shared" si="22"/>
        <v>x</v>
      </c>
    </row>
    <row r="132" spans="4:13" ht="12.95" customHeight="1" x14ac:dyDescent="0.2">
      <c r="D132" s="29">
        <v>128</v>
      </c>
      <c r="E132" s="29">
        <f t="shared" si="20"/>
        <v>127</v>
      </c>
      <c r="F132" s="21" t="str">
        <f t="shared" si="24"/>
        <v/>
      </c>
      <c r="G132" s="45" t="str">
        <f t="shared" si="17"/>
        <v/>
      </c>
      <c r="H132" s="14" t="str">
        <f t="shared" si="21"/>
        <v/>
      </c>
      <c r="I132" s="15"/>
      <c r="J132" s="16"/>
      <c r="K132" s="1" t="str">
        <f t="shared" si="18"/>
        <v/>
      </c>
      <c r="L132" s="32">
        <f t="shared" si="23"/>
        <v>12300</v>
      </c>
      <c r="M132" s="9" t="str">
        <f t="shared" si="22"/>
        <v>x</v>
      </c>
    </row>
    <row r="133" spans="4:13" ht="12.95" customHeight="1" x14ac:dyDescent="0.2">
      <c r="D133" s="29">
        <v>129</v>
      </c>
      <c r="E133" s="29">
        <f t="shared" si="20"/>
        <v>128</v>
      </c>
      <c r="F133" s="21" t="str">
        <f t="shared" si="24"/>
        <v/>
      </c>
      <c r="G133" s="45" t="str">
        <f t="shared" ref="G133:G196" si="25">IFERROR(IF(K133="x",0,IF(F133=D133,IF($C$28="",IF(J133="",($C$12-H133)*$C$18,($C$12-H133)*J133),IF(J133="",($C$28-H133)*$C$18,($C$28-H133)*J133)),""))/$C$12,"")</f>
        <v/>
      </c>
      <c r="H133" s="14" t="str">
        <f t="shared" si="21"/>
        <v/>
      </c>
      <c r="I133" s="15"/>
      <c r="J133" s="16"/>
      <c r="K133" s="1" t="str">
        <f t="shared" ref="K133:K196" si="26">IF(H133&lt;0,"x","")</f>
        <v/>
      </c>
      <c r="L133" s="32">
        <f t="shared" si="23"/>
        <v>12200</v>
      </c>
      <c r="M133" s="9" t="str">
        <f t="shared" si="22"/>
        <v>x</v>
      </c>
    </row>
    <row r="134" spans="4:13" ht="12.95" customHeight="1" x14ac:dyDescent="0.2">
      <c r="D134" s="29">
        <v>130</v>
      </c>
      <c r="E134" s="29">
        <f t="shared" ref="E134:E197" si="27">E133+1</f>
        <v>129</v>
      </c>
      <c r="F134" s="21" t="str">
        <f t="shared" si="24"/>
        <v/>
      </c>
      <c r="G134" s="45" t="str">
        <f t="shared" si="25"/>
        <v/>
      </c>
      <c r="H134" s="14" t="str">
        <f t="shared" ref="H134:H197" si="28">IF(I134="",IF(F134=D134,H133-$C$14,""),I134)</f>
        <v/>
      </c>
      <c r="I134" s="15"/>
      <c r="J134" s="16"/>
      <c r="K134" s="1" t="str">
        <f t="shared" si="26"/>
        <v/>
      </c>
      <c r="L134" s="32">
        <f t="shared" si="23"/>
        <v>12100</v>
      </c>
      <c r="M134" s="9" t="str">
        <f t="shared" ref="M134:M197" si="29">IF(L134&gt;=$C$28,"x","")</f>
        <v>x</v>
      </c>
    </row>
    <row r="135" spans="4:13" ht="12.95" customHeight="1" x14ac:dyDescent="0.2">
      <c r="D135" s="29">
        <v>131</v>
      </c>
      <c r="E135" s="29">
        <f t="shared" si="27"/>
        <v>130</v>
      </c>
      <c r="F135" s="21" t="str">
        <f t="shared" si="24"/>
        <v/>
      </c>
      <c r="G135" s="45" t="str">
        <f t="shared" si="25"/>
        <v/>
      </c>
      <c r="H135" s="14" t="str">
        <f t="shared" si="28"/>
        <v/>
      </c>
      <c r="I135" s="15"/>
      <c r="J135" s="16"/>
      <c r="K135" s="1" t="str">
        <f t="shared" si="26"/>
        <v/>
      </c>
      <c r="L135" s="32">
        <f t="shared" ref="L135:L198" si="30">IF(I135="",L134-$C$14,I135)</f>
        <v>12000</v>
      </c>
      <c r="M135" s="9" t="str">
        <f t="shared" si="29"/>
        <v>x</v>
      </c>
    </row>
    <row r="136" spans="4:13" ht="12.95" customHeight="1" x14ac:dyDescent="0.2">
      <c r="D136" s="29">
        <v>132</v>
      </c>
      <c r="E136" s="29">
        <f t="shared" si="27"/>
        <v>131</v>
      </c>
      <c r="F136" s="21" t="str">
        <f t="shared" si="24"/>
        <v/>
      </c>
      <c r="G136" s="45" t="str">
        <f t="shared" si="25"/>
        <v/>
      </c>
      <c r="H136" s="14" t="str">
        <f t="shared" si="28"/>
        <v/>
      </c>
      <c r="I136" s="15"/>
      <c r="J136" s="16"/>
      <c r="K136" s="1" t="str">
        <f t="shared" si="26"/>
        <v/>
      </c>
      <c r="L136" s="32">
        <f t="shared" si="30"/>
        <v>11900</v>
      </c>
      <c r="M136" s="9" t="str">
        <f t="shared" si="29"/>
        <v>x</v>
      </c>
    </row>
    <row r="137" spans="4:13" ht="12.95" customHeight="1" x14ac:dyDescent="0.2">
      <c r="D137" s="29">
        <v>133</v>
      </c>
      <c r="E137" s="29">
        <f t="shared" si="27"/>
        <v>132</v>
      </c>
      <c r="F137" s="21" t="str">
        <f t="shared" si="24"/>
        <v/>
      </c>
      <c r="G137" s="45" t="str">
        <f t="shared" si="25"/>
        <v/>
      </c>
      <c r="H137" s="14" t="str">
        <f t="shared" si="28"/>
        <v/>
      </c>
      <c r="I137" s="15"/>
      <c r="J137" s="16"/>
      <c r="K137" s="1" t="str">
        <f t="shared" si="26"/>
        <v/>
      </c>
      <c r="L137" s="32">
        <f t="shared" si="30"/>
        <v>11800</v>
      </c>
      <c r="M137" s="9" t="str">
        <f t="shared" si="29"/>
        <v>x</v>
      </c>
    </row>
    <row r="138" spans="4:13" ht="12.95" customHeight="1" x14ac:dyDescent="0.2">
      <c r="D138" s="29">
        <v>134</v>
      </c>
      <c r="E138" s="29">
        <f t="shared" si="27"/>
        <v>133</v>
      </c>
      <c r="F138" s="21" t="str">
        <f t="shared" si="24"/>
        <v/>
      </c>
      <c r="G138" s="45" t="str">
        <f t="shared" si="25"/>
        <v/>
      </c>
      <c r="H138" s="14" t="str">
        <f t="shared" si="28"/>
        <v/>
      </c>
      <c r="I138" s="15"/>
      <c r="J138" s="16"/>
      <c r="K138" s="1" t="str">
        <f t="shared" si="26"/>
        <v/>
      </c>
      <c r="L138" s="32">
        <f t="shared" si="30"/>
        <v>11700</v>
      </c>
      <c r="M138" s="9" t="str">
        <f t="shared" si="29"/>
        <v>x</v>
      </c>
    </row>
    <row r="139" spans="4:13" ht="12.95" customHeight="1" x14ac:dyDescent="0.2">
      <c r="D139" s="29">
        <v>135</v>
      </c>
      <c r="E139" s="29">
        <f t="shared" si="27"/>
        <v>134</v>
      </c>
      <c r="F139" s="21" t="str">
        <f t="shared" si="24"/>
        <v/>
      </c>
      <c r="G139" s="45" t="str">
        <f t="shared" si="25"/>
        <v/>
      </c>
      <c r="H139" s="14" t="str">
        <f t="shared" si="28"/>
        <v/>
      </c>
      <c r="I139" s="15"/>
      <c r="J139" s="16"/>
      <c r="K139" s="1" t="str">
        <f t="shared" si="26"/>
        <v/>
      </c>
      <c r="L139" s="32">
        <f t="shared" si="30"/>
        <v>11600</v>
      </c>
      <c r="M139" s="9" t="str">
        <f t="shared" si="29"/>
        <v>x</v>
      </c>
    </row>
    <row r="140" spans="4:13" ht="12.95" customHeight="1" x14ac:dyDescent="0.2">
      <c r="D140" s="29">
        <v>136</v>
      </c>
      <c r="E140" s="29">
        <f t="shared" si="27"/>
        <v>135</v>
      </c>
      <c r="F140" s="21" t="str">
        <f t="shared" si="24"/>
        <v/>
      </c>
      <c r="G140" s="45" t="str">
        <f t="shared" si="25"/>
        <v/>
      </c>
      <c r="H140" s="14" t="str">
        <f t="shared" si="28"/>
        <v/>
      </c>
      <c r="I140" s="15"/>
      <c r="J140" s="16"/>
      <c r="K140" s="1" t="str">
        <f t="shared" si="26"/>
        <v/>
      </c>
      <c r="L140" s="32">
        <f t="shared" si="30"/>
        <v>11500</v>
      </c>
      <c r="M140" s="9" t="str">
        <f t="shared" si="29"/>
        <v>x</v>
      </c>
    </row>
    <row r="141" spans="4:13" ht="12.95" customHeight="1" x14ac:dyDescent="0.2">
      <c r="D141" s="29">
        <v>137</v>
      </c>
      <c r="E141" s="29">
        <f t="shared" si="27"/>
        <v>136</v>
      </c>
      <c r="F141" s="21" t="str">
        <f t="shared" si="24"/>
        <v/>
      </c>
      <c r="G141" s="45" t="str">
        <f t="shared" si="25"/>
        <v/>
      </c>
      <c r="H141" s="14" t="str">
        <f t="shared" si="28"/>
        <v/>
      </c>
      <c r="I141" s="15"/>
      <c r="J141" s="16"/>
      <c r="K141" s="1" t="str">
        <f t="shared" si="26"/>
        <v/>
      </c>
      <c r="L141" s="32">
        <f t="shared" si="30"/>
        <v>11400</v>
      </c>
      <c r="M141" s="9" t="str">
        <f t="shared" si="29"/>
        <v>x</v>
      </c>
    </row>
    <row r="142" spans="4:13" ht="12.95" customHeight="1" x14ac:dyDescent="0.2">
      <c r="D142" s="29">
        <v>138</v>
      </c>
      <c r="E142" s="29">
        <f t="shared" si="27"/>
        <v>137</v>
      </c>
      <c r="F142" s="21" t="str">
        <f t="shared" si="24"/>
        <v/>
      </c>
      <c r="G142" s="45" t="str">
        <f t="shared" si="25"/>
        <v/>
      </c>
      <c r="H142" s="14" t="str">
        <f t="shared" si="28"/>
        <v/>
      </c>
      <c r="I142" s="15"/>
      <c r="J142" s="16"/>
      <c r="K142" s="1" t="str">
        <f t="shared" si="26"/>
        <v/>
      </c>
      <c r="L142" s="32">
        <f t="shared" si="30"/>
        <v>11300</v>
      </c>
      <c r="M142" s="9" t="str">
        <f t="shared" si="29"/>
        <v>x</v>
      </c>
    </row>
    <row r="143" spans="4:13" ht="12.95" customHeight="1" x14ac:dyDescent="0.2">
      <c r="D143" s="29">
        <v>139</v>
      </c>
      <c r="E143" s="29">
        <f t="shared" si="27"/>
        <v>138</v>
      </c>
      <c r="F143" s="21" t="str">
        <f t="shared" si="24"/>
        <v/>
      </c>
      <c r="G143" s="45" t="str">
        <f t="shared" si="25"/>
        <v/>
      </c>
      <c r="H143" s="14" t="str">
        <f t="shared" si="28"/>
        <v/>
      </c>
      <c r="I143" s="15"/>
      <c r="J143" s="16"/>
      <c r="K143" s="1" t="str">
        <f t="shared" si="26"/>
        <v/>
      </c>
      <c r="L143" s="32">
        <f t="shared" si="30"/>
        <v>11200</v>
      </c>
      <c r="M143" s="9" t="str">
        <f t="shared" si="29"/>
        <v>x</v>
      </c>
    </row>
    <row r="144" spans="4:13" ht="12.95" customHeight="1" x14ac:dyDescent="0.2">
      <c r="D144" s="29">
        <v>140</v>
      </c>
      <c r="E144" s="29">
        <f t="shared" si="27"/>
        <v>139</v>
      </c>
      <c r="F144" s="21" t="str">
        <f t="shared" si="24"/>
        <v/>
      </c>
      <c r="G144" s="45" t="str">
        <f t="shared" si="25"/>
        <v/>
      </c>
      <c r="H144" s="14" t="str">
        <f t="shared" si="28"/>
        <v/>
      </c>
      <c r="I144" s="15"/>
      <c r="J144" s="16"/>
      <c r="K144" s="1" t="str">
        <f t="shared" si="26"/>
        <v/>
      </c>
      <c r="L144" s="32">
        <f t="shared" si="30"/>
        <v>11100</v>
      </c>
      <c r="M144" s="9" t="str">
        <f t="shared" si="29"/>
        <v>x</v>
      </c>
    </row>
    <row r="145" spans="4:13" ht="12.95" customHeight="1" x14ac:dyDescent="0.2">
      <c r="D145" s="29">
        <v>141</v>
      </c>
      <c r="E145" s="29">
        <f t="shared" si="27"/>
        <v>140</v>
      </c>
      <c r="F145" s="21" t="str">
        <f t="shared" si="24"/>
        <v/>
      </c>
      <c r="G145" s="45" t="str">
        <f t="shared" si="25"/>
        <v/>
      </c>
      <c r="H145" s="14" t="str">
        <f t="shared" si="28"/>
        <v/>
      </c>
      <c r="I145" s="15"/>
      <c r="J145" s="16"/>
      <c r="K145" s="1" t="str">
        <f t="shared" si="26"/>
        <v/>
      </c>
      <c r="L145" s="32">
        <f t="shared" si="30"/>
        <v>11000</v>
      </c>
      <c r="M145" s="9" t="str">
        <f t="shared" si="29"/>
        <v>x</v>
      </c>
    </row>
    <row r="146" spans="4:13" ht="12.95" customHeight="1" x14ac:dyDescent="0.2">
      <c r="D146" s="29">
        <v>142</v>
      </c>
      <c r="E146" s="29">
        <f t="shared" si="27"/>
        <v>141</v>
      </c>
      <c r="F146" s="21" t="str">
        <f t="shared" si="24"/>
        <v/>
      </c>
      <c r="G146" s="45" t="str">
        <f t="shared" si="25"/>
        <v/>
      </c>
      <c r="H146" s="14" t="str">
        <f t="shared" si="28"/>
        <v/>
      </c>
      <c r="I146" s="15"/>
      <c r="J146" s="16"/>
      <c r="K146" s="1" t="str">
        <f t="shared" si="26"/>
        <v/>
      </c>
      <c r="L146" s="32">
        <f t="shared" si="30"/>
        <v>10900</v>
      </c>
      <c r="M146" s="9" t="str">
        <f t="shared" si="29"/>
        <v>x</v>
      </c>
    </row>
    <row r="147" spans="4:13" ht="12.95" customHeight="1" x14ac:dyDescent="0.2">
      <c r="D147" s="29">
        <v>143</v>
      </c>
      <c r="E147" s="29">
        <f t="shared" si="27"/>
        <v>142</v>
      </c>
      <c r="F147" s="21" t="str">
        <f t="shared" si="24"/>
        <v/>
      </c>
      <c r="G147" s="45" t="str">
        <f t="shared" si="25"/>
        <v/>
      </c>
      <c r="H147" s="14" t="str">
        <f t="shared" si="28"/>
        <v/>
      </c>
      <c r="I147" s="15"/>
      <c r="J147" s="16"/>
      <c r="K147" s="1" t="str">
        <f t="shared" si="26"/>
        <v/>
      </c>
      <c r="L147" s="32">
        <f t="shared" si="30"/>
        <v>10800</v>
      </c>
      <c r="M147" s="9" t="str">
        <f t="shared" si="29"/>
        <v>x</v>
      </c>
    </row>
    <row r="148" spans="4:13" ht="12.95" customHeight="1" x14ac:dyDescent="0.2">
      <c r="D148" s="29">
        <v>144</v>
      </c>
      <c r="E148" s="29">
        <f t="shared" si="27"/>
        <v>143</v>
      </c>
      <c r="F148" s="21" t="str">
        <f t="shared" si="24"/>
        <v/>
      </c>
      <c r="G148" s="45" t="str">
        <f t="shared" si="25"/>
        <v/>
      </c>
      <c r="H148" s="14" t="str">
        <f t="shared" si="28"/>
        <v/>
      </c>
      <c r="I148" s="15"/>
      <c r="J148" s="16"/>
      <c r="K148" s="1" t="str">
        <f t="shared" si="26"/>
        <v/>
      </c>
      <c r="L148" s="32">
        <f t="shared" si="30"/>
        <v>10700</v>
      </c>
      <c r="M148" s="9" t="str">
        <f t="shared" si="29"/>
        <v>x</v>
      </c>
    </row>
    <row r="149" spans="4:13" ht="12.95" customHeight="1" x14ac:dyDescent="0.2">
      <c r="D149" s="29">
        <v>145</v>
      </c>
      <c r="E149" s="29">
        <f t="shared" si="27"/>
        <v>144</v>
      </c>
      <c r="F149" s="21" t="str">
        <f t="shared" si="24"/>
        <v/>
      </c>
      <c r="G149" s="45" t="str">
        <f t="shared" si="25"/>
        <v/>
      </c>
      <c r="H149" s="14" t="str">
        <f t="shared" si="28"/>
        <v/>
      </c>
      <c r="I149" s="15"/>
      <c r="J149" s="16"/>
      <c r="K149" s="1" t="str">
        <f t="shared" si="26"/>
        <v/>
      </c>
      <c r="L149" s="32">
        <f t="shared" si="30"/>
        <v>10600</v>
      </c>
      <c r="M149" s="9" t="str">
        <f t="shared" si="29"/>
        <v>x</v>
      </c>
    </row>
    <row r="150" spans="4:13" ht="12.95" customHeight="1" x14ac:dyDescent="0.2">
      <c r="D150" s="29">
        <v>146</v>
      </c>
      <c r="E150" s="29">
        <f t="shared" si="27"/>
        <v>145</v>
      </c>
      <c r="F150" s="21" t="str">
        <f t="shared" si="24"/>
        <v/>
      </c>
      <c r="G150" s="45" t="str">
        <f t="shared" si="25"/>
        <v/>
      </c>
      <c r="H150" s="14" t="str">
        <f t="shared" si="28"/>
        <v/>
      </c>
      <c r="I150" s="15"/>
      <c r="J150" s="16"/>
      <c r="K150" s="1" t="str">
        <f t="shared" si="26"/>
        <v/>
      </c>
      <c r="L150" s="32">
        <f t="shared" si="30"/>
        <v>10500</v>
      </c>
      <c r="M150" s="9" t="str">
        <f t="shared" si="29"/>
        <v>x</v>
      </c>
    </row>
    <row r="151" spans="4:13" ht="12.95" customHeight="1" x14ac:dyDescent="0.2">
      <c r="D151" s="29">
        <v>147</v>
      </c>
      <c r="E151" s="29">
        <f t="shared" si="27"/>
        <v>146</v>
      </c>
      <c r="F151" s="21" t="str">
        <f t="shared" si="24"/>
        <v/>
      </c>
      <c r="G151" s="45" t="str">
        <f t="shared" si="25"/>
        <v/>
      </c>
      <c r="H151" s="14" t="str">
        <f t="shared" si="28"/>
        <v/>
      </c>
      <c r="I151" s="15"/>
      <c r="J151" s="16"/>
      <c r="K151" s="1" t="str">
        <f t="shared" si="26"/>
        <v/>
      </c>
      <c r="L151" s="32">
        <f t="shared" si="30"/>
        <v>10400</v>
      </c>
      <c r="M151" s="9" t="str">
        <f t="shared" si="29"/>
        <v>x</v>
      </c>
    </row>
    <row r="152" spans="4:13" ht="12.95" customHeight="1" x14ac:dyDescent="0.2">
      <c r="D152" s="29">
        <v>148</v>
      </c>
      <c r="E152" s="29">
        <f t="shared" si="27"/>
        <v>147</v>
      </c>
      <c r="F152" s="21" t="str">
        <f t="shared" si="24"/>
        <v/>
      </c>
      <c r="G152" s="45" t="str">
        <f t="shared" si="25"/>
        <v/>
      </c>
      <c r="H152" s="14" t="str">
        <f t="shared" si="28"/>
        <v/>
      </c>
      <c r="I152" s="15"/>
      <c r="J152" s="16"/>
      <c r="K152" s="1" t="str">
        <f t="shared" si="26"/>
        <v/>
      </c>
      <c r="L152" s="32">
        <f t="shared" si="30"/>
        <v>10300</v>
      </c>
      <c r="M152" s="9" t="str">
        <f t="shared" si="29"/>
        <v>x</v>
      </c>
    </row>
    <row r="153" spans="4:13" ht="12.95" customHeight="1" x14ac:dyDescent="0.2">
      <c r="D153" s="29">
        <v>149</v>
      </c>
      <c r="E153" s="29">
        <f t="shared" si="27"/>
        <v>148</v>
      </c>
      <c r="F153" s="21" t="str">
        <f t="shared" si="24"/>
        <v/>
      </c>
      <c r="G153" s="45" t="str">
        <f t="shared" si="25"/>
        <v/>
      </c>
      <c r="H153" s="14" t="str">
        <f t="shared" si="28"/>
        <v/>
      </c>
      <c r="I153" s="15"/>
      <c r="J153" s="16"/>
      <c r="K153" s="1" t="str">
        <f t="shared" si="26"/>
        <v/>
      </c>
      <c r="L153" s="32">
        <f t="shared" si="30"/>
        <v>10200</v>
      </c>
      <c r="M153" s="9" t="str">
        <f t="shared" si="29"/>
        <v>x</v>
      </c>
    </row>
    <row r="154" spans="4:13" ht="12.95" customHeight="1" x14ac:dyDescent="0.2">
      <c r="D154" s="29">
        <v>150</v>
      </c>
      <c r="E154" s="29">
        <f t="shared" si="27"/>
        <v>149</v>
      </c>
      <c r="F154" s="21" t="str">
        <f t="shared" si="24"/>
        <v/>
      </c>
      <c r="G154" s="45" t="str">
        <f t="shared" si="25"/>
        <v/>
      </c>
      <c r="H154" s="14" t="str">
        <f t="shared" si="28"/>
        <v/>
      </c>
      <c r="I154" s="15"/>
      <c r="J154" s="16"/>
      <c r="K154" s="1" t="str">
        <f t="shared" si="26"/>
        <v/>
      </c>
      <c r="L154" s="32">
        <f t="shared" si="30"/>
        <v>10100</v>
      </c>
      <c r="M154" s="9" t="str">
        <f t="shared" si="29"/>
        <v>x</v>
      </c>
    </row>
    <row r="155" spans="4:13" ht="12.95" customHeight="1" x14ac:dyDescent="0.2">
      <c r="D155" s="29">
        <v>151</v>
      </c>
      <c r="E155" s="29">
        <f t="shared" si="27"/>
        <v>150</v>
      </c>
      <c r="F155" s="21" t="str">
        <f t="shared" ref="F155:F218" si="31">IF($C$28="",IF($C$22&gt;E155,D155,""),IF($C$30="Ja",IF(M155="x",D155,""),IF($C$22&gt;E155,D155,"")))</f>
        <v/>
      </c>
      <c r="G155" s="45" t="str">
        <f t="shared" si="25"/>
        <v/>
      </c>
      <c r="H155" s="14" t="str">
        <f t="shared" si="28"/>
        <v/>
      </c>
      <c r="I155" s="15"/>
      <c r="J155" s="16"/>
      <c r="K155" s="1" t="str">
        <f t="shared" si="26"/>
        <v/>
      </c>
      <c r="L155" s="32">
        <f t="shared" si="30"/>
        <v>10000</v>
      </c>
      <c r="M155" s="9" t="str">
        <f t="shared" si="29"/>
        <v>x</v>
      </c>
    </row>
    <row r="156" spans="4:13" ht="12.95" customHeight="1" x14ac:dyDescent="0.2">
      <c r="D156" s="29">
        <v>152</v>
      </c>
      <c r="E156" s="29">
        <f t="shared" si="27"/>
        <v>151</v>
      </c>
      <c r="F156" s="21" t="str">
        <f t="shared" si="31"/>
        <v/>
      </c>
      <c r="G156" s="45" t="str">
        <f t="shared" si="25"/>
        <v/>
      </c>
      <c r="H156" s="14" t="str">
        <f t="shared" si="28"/>
        <v/>
      </c>
      <c r="I156" s="15"/>
      <c r="J156" s="16"/>
      <c r="K156" s="1" t="str">
        <f t="shared" si="26"/>
        <v/>
      </c>
      <c r="L156" s="32">
        <f t="shared" si="30"/>
        <v>9900</v>
      </c>
      <c r="M156" s="9" t="str">
        <f t="shared" si="29"/>
        <v>x</v>
      </c>
    </row>
    <row r="157" spans="4:13" ht="12.95" customHeight="1" x14ac:dyDescent="0.2">
      <c r="D157" s="29">
        <v>153</v>
      </c>
      <c r="E157" s="29">
        <f t="shared" si="27"/>
        <v>152</v>
      </c>
      <c r="F157" s="21" t="str">
        <f t="shared" si="31"/>
        <v/>
      </c>
      <c r="G157" s="45" t="str">
        <f t="shared" si="25"/>
        <v/>
      </c>
      <c r="H157" s="14" t="str">
        <f t="shared" si="28"/>
        <v/>
      </c>
      <c r="I157" s="15"/>
      <c r="J157" s="16"/>
      <c r="K157" s="1" t="str">
        <f t="shared" si="26"/>
        <v/>
      </c>
      <c r="L157" s="32">
        <f t="shared" si="30"/>
        <v>9800</v>
      </c>
      <c r="M157" s="9" t="str">
        <f t="shared" si="29"/>
        <v>x</v>
      </c>
    </row>
    <row r="158" spans="4:13" ht="12.95" customHeight="1" x14ac:dyDescent="0.2">
      <c r="D158" s="29">
        <v>154</v>
      </c>
      <c r="E158" s="29">
        <f t="shared" si="27"/>
        <v>153</v>
      </c>
      <c r="F158" s="21" t="str">
        <f t="shared" si="31"/>
        <v/>
      </c>
      <c r="G158" s="45" t="str">
        <f t="shared" si="25"/>
        <v/>
      </c>
      <c r="H158" s="14" t="str">
        <f t="shared" si="28"/>
        <v/>
      </c>
      <c r="I158" s="15"/>
      <c r="J158" s="16"/>
      <c r="K158" s="1" t="str">
        <f t="shared" si="26"/>
        <v/>
      </c>
      <c r="L158" s="32">
        <f t="shared" si="30"/>
        <v>9700</v>
      </c>
      <c r="M158" s="9" t="str">
        <f t="shared" si="29"/>
        <v>x</v>
      </c>
    </row>
    <row r="159" spans="4:13" ht="12.95" customHeight="1" x14ac:dyDescent="0.2">
      <c r="D159" s="29">
        <v>155</v>
      </c>
      <c r="E159" s="29">
        <f t="shared" si="27"/>
        <v>154</v>
      </c>
      <c r="F159" s="21" t="str">
        <f t="shared" si="31"/>
        <v/>
      </c>
      <c r="G159" s="45" t="str">
        <f t="shared" si="25"/>
        <v/>
      </c>
      <c r="H159" s="14" t="str">
        <f t="shared" si="28"/>
        <v/>
      </c>
      <c r="I159" s="15"/>
      <c r="J159" s="16"/>
      <c r="K159" s="1" t="str">
        <f t="shared" si="26"/>
        <v/>
      </c>
      <c r="L159" s="32">
        <f t="shared" si="30"/>
        <v>9600</v>
      </c>
      <c r="M159" s="9" t="str">
        <f t="shared" si="29"/>
        <v>x</v>
      </c>
    </row>
    <row r="160" spans="4:13" ht="12.95" customHeight="1" x14ac:dyDescent="0.2">
      <c r="D160" s="29">
        <v>156</v>
      </c>
      <c r="E160" s="29">
        <f t="shared" si="27"/>
        <v>155</v>
      </c>
      <c r="F160" s="21" t="str">
        <f t="shared" si="31"/>
        <v/>
      </c>
      <c r="G160" s="45" t="str">
        <f t="shared" si="25"/>
        <v/>
      </c>
      <c r="H160" s="14" t="str">
        <f t="shared" si="28"/>
        <v/>
      </c>
      <c r="I160" s="15"/>
      <c r="J160" s="16"/>
      <c r="K160" s="1" t="str">
        <f t="shared" si="26"/>
        <v/>
      </c>
      <c r="L160" s="32">
        <f t="shared" si="30"/>
        <v>9500</v>
      </c>
      <c r="M160" s="9" t="str">
        <f t="shared" si="29"/>
        <v>x</v>
      </c>
    </row>
    <row r="161" spans="4:13" ht="12.95" customHeight="1" x14ac:dyDescent="0.2">
      <c r="D161" s="29">
        <v>157</v>
      </c>
      <c r="E161" s="29">
        <f t="shared" si="27"/>
        <v>156</v>
      </c>
      <c r="F161" s="21" t="str">
        <f t="shared" si="31"/>
        <v/>
      </c>
      <c r="G161" s="45" t="str">
        <f t="shared" si="25"/>
        <v/>
      </c>
      <c r="H161" s="14" t="str">
        <f t="shared" si="28"/>
        <v/>
      </c>
      <c r="I161" s="15"/>
      <c r="J161" s="16"/>
      <c r="K161" s="1" t="str">
        <f t="shared" si="26"/>
        <v/>
      </c>
      <c r="L161" s="32">
        <f t="shared" si="30"/>
        <v>9400</v>
      </c>
      <c r="M161" s="9" t="str">
        <f t="shared" si="29"/>
        <v>x</v>
      </c>
    </row>
    <row r="162" spans="4:13" ht="12.95" customHeight="1" x14ac:dyDescent="0.2">
      <c r="D162" s="29">
        <v>158</v>
      </c>
      <c r="E162" s="29">
        <f t="shared" si="27"/>
        <v>157</v>
      </c>
      <c r="F162" s="21" t="str">
        <f t="shared" si="31"/>
        <v/>
      </c>
      <c r="G162" s="45" t="str">
        <f t="shared" si="25"/>
        <v/>
      </c>
      <c r="H162" s="14" t="str">
        <f t="shared" si="28"/>
        <v/>
      </c>
      <c r="I162" s="15"/>
      <c r="J162" s="16"/>
      <c r="K162" s="1" t="str">
        <f t="shared" si="26"/>
        <v/>
      </c>
      <c r="L162" s="32">
        <f t="shared" si="30"/>
        <v>9300</v>
      </c>
      <c r="M162" s="9" t="str">
        <f t="shared" si="29"/>
        <v>x</v>
      </c>
    </row>
    <row r="163" spans="4:13" ht="12.95" customHeight="1" x14ac:dyDescent="0.2">
      <c r="D163" s="29">
        <v>159</v>
      </c>
      <c r="E163" s="29">
        <f t="shared" si="27"/>
        <v>158</v>
      </c>
      <c r="F163" s="21" t="str">
        <f t="shared" si="31"/>
        <v/>
      </c>
      <c r="G163" s="45" t="str">
        <f t="shared" si="25"/>
        <v/>
      </c>
      <c r="H163" s="14" t="str">
        <f t="shared" si="28"/>
        <v/>
      </c>
      <c r="I163" s="15"/>
      <c r="J163" s="16"/>
      <c r="K163" s="1" t="str">
        <f t="shared" si="26"/>
        <v/>
      </c>
      <c r="L163" s="32">
        <f t="shared" si="30"/>
        <v>9200</v>
      </c>
      <c r="M163" s="9" t="str">
        <f t="shared" si="29"/>
        <v>x</v>
      </c>
    </row>
    <row r="164" spans="4:13" ht="12.95" customHeight="1" x14ac:dyDescent="0.2">
      <c r="D164" s="29">
        <v>160</v>
      </c>
      <c r="E164" s="29">
        <f t="shared" si="27"/>
        <v>159</v>
      </c>
      <c r="F164" s="21" t="str">
        <f t="shared" si="31"/>
        <v/>
      </c>
      <c r="G164" s="45" t="str">
        <f t="shared" si="25"/>
        <v/>
      </c>
      <c r="H164" s="14" t="str">
        <f t="shared" si="28"/>
        <v/>
      </c>
      <c r="I164" s="15"/>
      <c r="J164" s="16"/>
      <c r="K164" s="1" t="str">
        <f t="shared" si="26"/>
        <v/>
      </c>
      <c r="L164" s="32">
        <f t="shared" si="30"/>
        <v>9100</v>
      </c>
      <c r="M164" s="9" t="str">
        <f t="shared" si="29"/>
        <v>x</v>
      </c>
    </row>
    <row r="165" spans="4:13" ht="12.95" customHeight="1" x14ac:dyDescent="0.2">
      <c r="D165" s="29">
        <v>161</v>
      </c>
      <c r="E165" s="29">
        <f t="shared" si="27"/>
        <v>160</v>
      </c>
      <c r="F165" s="21" t="str">
        <f t="shared" si="31"/>
        <v/>
      </c>
      <c r="G165" s="45" t="str">
        <f t="shared" si="25"/>
        <v/>
      </c>
      <c r="H165" s="14" t="str">
        <f t="shared" si="28"/>
        <v/>
      </c>
      <c r="I165" s="15"/>
      <c r="J165" s="16"/>
      <c r="K165" s="1" t="str">
        <f t="shared" si="26"/>
        <v/>
      </c>
      <c r="L165" s="32">
        <f t="shared" si="30"/>
        <v>9000</v>
      </c>
      <c r="M165" s="9" t="str">
        <f t="shared" si="29"/>
        <v>x</v>
      </c>
    </row>
    <row r="166" spans="4:13" ht="12.95" customHeight="1" x14ac:dyDescent="0.2">
      <c r="D166" s="29">
        <v>162</v>
      </c>
      <c r="E166" s="29">
        <f t="shared" si="27"/>
        <v>161</v>
      </c>
      <c r="F166" s="21" t="str">
        <f t="shared" si="31"/>
        <v/>
      </c>
      <c r="G166" s="45" t="str">
        <f t="shared" si="25"/>
        <v/>
      </c>
      <c r="H166" s="14" t="str">
        <f t="shared" si="28"/>
        <v/>
      </c>
      <c r="I166" s="15"/>
      <c r="J166" s="16"/>
      <c r="K166" s="1" t="str">
        <f t="shared" si="26"/>
        <v/>
      </c>
      <c r="L166" s="32">
        <f t="shared" si="30"/>
        <v>8900</v>
      </c>
      <c r="M166" s="9" t="str">
        <f t="shared" si="29"/>
        <v>x</v>
      </c>
    </row>
    <row r="167" spans="4:13" ht="12.95" customHeight="1" x14ac:dyDescent="0.2">
      <c r="D167" s="29">
        <v>163</v>
      </c>
      <c r="E167" s="29">
        <f t="shared" si="27"/>
        <v>162</v>
      </c>
      <c r="F167" s="21" t="str">
        <f t="shared" si="31"/>
        <v/>
      </c>
      <c r="G167" s="45" t="str">
        <f t="shared" si="25"/>
        <v/>
      </c>
      <c r="H167" s="14" t="str">
        <f t="shared" si="28"/>
        <v/>
      </c>
      <c r="I167" s="15"/>
      <c r="J167" s="16"/>
      <c r="K167" s="1" t="str">
        <f t="shared" si="26"/>
        <v/>
      </c>
      <c r="L167" s="32">
        <f t="shared" si="30"/>
        <v>8800</v>
      </c>
      <c r="M167" s="9" t="str">
        <f t="shared" si="29"/>
        <v>x</v>
      </c>
    </row>
    <row r="168" spans="4:13" ht="12.95" customHeight="1" x14ac:dyDescent="0.2">
      <c r="D168" s="29">
        <v>164</v>
      </c>
      <c r="E168" s="29">
        <f t="shared" si="27"/>
        <v>163</v>
      </c>
      <c r="F168" s="21" t="str">
        <f t="shared" si="31"/>
        <v/>
      </c>
      <c r="G168" s="45" t="str">
        <f t="shared" si="25"/>
        <v/>
      </c>
      <c r="H168" s="14" t="str">
        <f t="shared" si="28"/>
        <v/>
      </c>
      <c r="I168" s="15"/>
      <c r="J168" s="16"/>
      <c r="K168" s="1" t="str">
        <f t="shared" si="26"/>
        <v/>
      </c>
      <c r="L168" s="32">
        <f t="shared" si="30"/>
        <v>8700</v>
      </c>
      <c r="M168" s="9" t="str">
        <f t="shared" si="29"/>
        <v>x</v>
      </c>
    </row>
    <row r="169" spans="4:13" ht="12.95" customHeight="1" x14ac:dyDescent="0.2">
      <c r="D169" s="29">
        <v>165</v>
      </c>
      <c r="E169" s="29">
        <f t="shared" si="27"/>
        <v>164</v>
      </c>
      <c r="F169" s="21" t="str">
        <f t="shared" si="31"/>
        <v/>
      </c>
      <c r="G169" s="45" t="str">
        <f t="shared" si="25"/>
        <v/>
      </c>
      <c r="H169" s="14" t="str">
        <f t="shared" si="28"/>
        <v/>
      </c>
      <c r="I169" s="15"/>
      <c r="J169" s="16"/>
      <c r="K169" s="1" t="str">
        <f t="shared" si="26"/>
        <v/>
      </c>
      <c r="L169" s="32">
        <f t="shared" si="30"/>
        <v>8600</v>
      </c>
      <c r="M169" s="9" t="str">
        <f t="shared" si="29"/>
        <v>x</v>
      </c>
    </row>
    <row r="170" spans="4:13" ht="12.95" customHeight="1" x14ac:dyDescent="0.2">
      <c r="D170" s="29">
        <v>166</v>
      </c>
      <c r="E170" s="29">
        <f t="shared" si="27"/>
        <v>165</v>
      </c>
      <c r="F170" s="21" t="str">
        <f t="shared" si="31"/>
        <v/>
      </c>
      <c r="G170" s="45" t="str">
        <f t="shared" si="25"/>
        <v/>
      </c>
      <c r="H170" s="14" t="str">
        <f t="shared" si="28"/>
        <v/>
      </c>
      <c r="I170" s="15"/>
      <c r="J170" s="16"/>
      <c r="K170" s="1" t="str">
        <f t="shared" si="26"/>
        <v/>
      </c>
      <c r="L170" s="32">
        <f t="shared" si="30"/>
        <v>8500</v>
      </c>
      <c r="M170" s="9" t="str">
        <f t="shared" si="29"/>
        <v>x</v>
      </c>
    </row>
    <row r="171" spans="4:13" ht="12.95" customHeight="1" x14ac:dyDescent="0.2">
      <c r="D171" s="29">
        <v>167</v>
      </c>
      <c r="E171" s="29">
        <f t="shared" si="27"/>
        <v>166</v>
      </c>
      <c r="F171" s="21" t="str">
        <f t="shared" si="31"/>
        <v/>
      </c>
      <c r="G171" s="45" t="str">
        <f t="shared" si="25"/>
        <v/>
      </c>
      <c r="H171" s="14" t="str">
        <f t="shared" si="28"/>
        <v/>
      </c>
      <c r="I171" s="15"/>
      <c r="J171" s="16"/>
      <c r="K171" s="1" t="str">
        <f t="shared" si="26"/>
        <v/>
      </c>
      <c r="L171" s="32">
        <f t="shared" si="30"/>
        <v>8400</v>
      </c>
      <c r="M171" s="9" t="str">
        <f t="shared" si="29"/>
        <v>x</v>
      </c>
    </row>
    <row r="172" spans="4:13" ht="12.95" customHeight="1" x14ac:dyDescent="0.2">
      <c r="D172" s="29">
        <v>168</v>
      </c>
      <c r="E172" s="29">
        <f t="shared" si="27"/>
        <v>167</v>
      </c>
      <c r="F172" s="21" t="str">
        <f t="shared" si="31"/>
        <v/>
      </c>
      <c r="G172" s="45" t="str">
        <f t="shared" si="25"/>
        <v/>
      </c>
      <c r="H172" s="14" t="str">
        <f t="shared" si="28"/>
        <v/>
      </c>
      <c r="I172" s="15"/>
      <c r="J172" s="16"/>
      <c r="K172" s="1" t="str">
        <f t="shared" si="26"/>
        <v/>
      </c>
      <c r="L172" s="32">
        <f t="shared" si="30"/>
        <v>8300</v>
      </c>
      <c r="M172" s="9" t="str">
        <f t="shared" si="29"/>
        <v>x</v>
      </c>
    </row>
    <row r="173" spans="4:13" ht="12.95" customHeight="1" x14ac:dyDescent="0.2">
      <c r="D173" s="29">
        <v>169</v>
      </c>
      <c r="E173" s="29">
        <f t="shared" si="27"/>
        <v>168</v>
      </c>
      <c r="F173" s="21" t="str">
        <f t="shared" si="31"/>
        <v/>
      </c>
      <c r="G173" s="45" t="str">
        <f t="shared" si="25"/>
        <v/>
      </c>
      <c r="H173" s="14" t="str">
        <f t="shared" si="28"/>
        <v/>
      </c>
      <c r="I173" s="15"/>
      <c r="J173" s="16"/>
      <c r="K173" s="1" t="str">
        <f t="shared" si="26"/>
        <v/>
      </c>
      <c r="L173" s="32">
        <f t="shared" si="30"/>
        <v>8200</v>
      </c>
      <c r="M173" s="9" t="str">
        <f t="shared" si="29"/>
        <v>x</v>
      </c>
    </row>
    <row r="174" spans="4:13" ht="12.95" customHeight="1" x14ac:dyDescent="0.2">
      <c r="D174" s="29">
        <v>170</v>
      </c>
      <c r="E174" s="29">
        <f t="shared" si="27"/>
        <v>169</v>
      </c>
      <c r="F174" s="21" t="str">
        <f t="shared" si="31"/>
        <v/>
      </c>
      <c r="G174" s="45" t="str">
        <f t="shared" si="25"/>
        <v/>
      </c>
      <c r="H174" s="14" t="str">
        <f t="shared" si="28"/>
        <v/>
      </c>
      <c r="I174" s="15"/>
      <c r="J174" s="16"/>
      <c r="K174" s="1" t="str">
        <f t="shared" si="26"/>
        <v/>
      </c>
      <c r="L174" s="32">
        <f t="shared" si="30"/>
        <v>8100</v>
      </c>
      <c r="M174" s="9" t="str">
        <f t="shared" si="29"/>
        <v>x</v>
      </c>
    </row>
    <row r="175" spans="4:13" ht="12.95" customHeight="1" x14ac:dyDescent="0.2">
      <c r="D175" s="29">
        <v>171</v>
      </c>
      <c r="E175" s="29">
        <f t="shared" si="27"/>
        <v>170</v>
      </c>
      <c r="F175" s="21" t="str">
        <f t="shared" si="31"/>
        <v/>
      </c>
      <c r="G175" s="45" t="str">
        <f t="shared" si="25"/>
        <v/>
      </c>
      <c r="H175" s="14" t="str">
        <f t="shared" si="28"/>
        <v/>
      </c>
      <c r="I175" s="15"/>
      <c r="J175" s="16"/>
      <c r="K175" s="1" t="str">
        <f t="shared" si="26"/>
        <v/>
      </c>
      <c r="L175" s="32">
        <f t="shared" si="30"/>
        <v>8000</v>
      </c>
      <c r="M175" s="9" t="str">
        <f t="shared" si="29"/>
        <v>x</v>
      </c>
    </row>
    <row r="176" spans="4:13" ht="12.95" customHeight="1" x14ac:dyDescent="0.2">
      <c r="D176" s="29">
        <v>172</v>
      </c>
      <c r="E176" s="29">
        <f t="shared" si="27"/>
        <v>171</v>
      </c>
      <c r="F176" s="21" t="str">
        <f t="shared" si="31"/>
        <v/>
      </c>
      <c r="G176" s="45" t="str">
        <f t="shared" si="25"/>
        <v/>
      </c>
      <c r="H176" s="14" t="str">
        <f t="shared" si="28"/>
        <v/>
      </c>
      <c r="I176" s="15"/>
      <c r="J176" s="16"/>
      <c r="K176" s="1" t="str">
        <f t="shared" si="26"/>
        <v/>
      </c>
      <c r="L176" s="32">
        <f t="shared" si="30"/>
        <v>7900</v>
      </c>
      <c r="M176" s="9" t="str">
        <f t="shared" si="29"/>
        <v>x</v>
      </c>
    </row>
    <row r="177" spans="4:13" ht="12.95" customHeight="1" x14ac:dyDescent="0.2">
      <c r="D177" s="29">
        <v>173</v>
      </c>
      <c r="E177" s="29">
        <f t="shared" si="27"/>
        <v>172</v>
      </c>
      <c r="F177" s="21" t="str">
        <f t="shared" si="31"/>
        <v/>
      </c>
      <c r="G177" s="45" t="str">
        <f t="shared" si="25"/>
        <v/>
      </c>
      <c r="H177" s="14" t="str">
        <f t="shared" si="28"/>
        <v/>
      </c>
      <c r="I177" s="15"/>
      <c r="J177" s="16"/>
      <c r="K177" s="1" t="str">
        <f t="shared" si="26"/>
        <v/>
      </c>
      <c r="L177" s="32">
        <f t="shared" si="30"/>
        <v>7800</v>
      </c>
      <c r="M177" s="9" t="str">
        <f t="shared" si="29"/>
        <v>x</v>
      </c>
    </row>
    <row r="178" spans="4:13" ht="12.95" customHeight="1" x14ac:dyDescent="0.2">
      <c r="D178" s="29">
        <v>174</v>
      </c>
      <c r="E178" s="29">
        <f t="shared" si="27"/>
        <v>173</v>
      </c>
      <c r="F178" s="21" t="str">
        <f t="shared" si="31"/>
        <v/>
      </c>
      <c r="G178" s="45" t="str">
        <f t="shared" si="25"/>
        <v/>
      </c>
      <c r="H178" s="14" t="str">
        <f t="shared" si="28"/>
        <v/>
      </c>
      <c r="I178" s="15"/>
      <c r="J178" s="16"/>
      <c r="K178" s="1" t="str">
        <f t="shared" si="26"/>
        <v/>
      </c>
      <c r="L178" s="32">
        <f t="shared" si="30"/>
        <v>7700</v>
      </c>
      <c r="M178" s="9" t="str">
        <f t="shared" si="29"/>
        <v>x</v>
      </c>
    </row>
    <row r="179" spans="4:13" ht="12.95" customHeight="1" x14ac:dyDescent="0.2">
      <c r="D179" s="29">
        <v>175</v>
      </c>
      <c r="E179" s="29">
        <f t="shared" si="27"/>
        <v>174</v>
      </c>
      <c r="F179" s="21" t="str">
        <f t="shared" si="31"/>
        <v/>
      </c>
      <c r="G179" s="45" t="str">
        <f t="shared" si="25"/>
        <v/>
      </c>
      <c r="H179" s="14" t="str">
        <f t="shared" si="28"/>
        <v/>
      </c>
      <c r="I179" s="15"/>
      <c r="J179" s="16"/>
      <c r="K179" s="1" t="str">
        <f t="shared" si="26"/>
        <v/>
      </c>
      <c r="L179" s="32">
        <f t="shared" si="30"/>
        <v>7600</v>
      </c>
      <c r="M179" s="9" t="str">
        <f t="shared" si="29"/>
        <v>x</v>
      </c>
    </row>
    <row r="180" spans="4:13" ht="12.95" customHeight="1" x14ac:dyDescent="0.2">
      <c r="D180" s="29">
        <v>176</v>
      </c>
      <c r="E180" s="29">
        <f t="shared" si="27"/>
        <v>175</v>
      </c>
      <c r="F180" s="21" t="str">
        <f t="shared" si="31"/>
        <v/>
      </c>
      <c r="G180" s="45" t="str">
        <f t="shared" si="25"/>
        <v/>
      </c>
      <c r="H180" s="14" t="str">
        <f t="shared" si="28"/>
        <v/>
      </c>
      <c r="I180" s="15"/>
      <c r="J180" s="16"/>
      <c r="K180" s="1" t="str">
        <f t="shared" si="26"/>
        <v/>
      </c>
      <c r="L180" s="32">
        <f t="shared" si="30"/>
        <v>7500</v>
      </c>
      <c r="M180" s="9" t="str">
        <f t="shared" si="29"/>
        <v>x</v>
      </c>
    </row>
    <row r="181" spans="4:13" ht="12.95" customHeight="1" x14ac:dyDescent="0.2">
      <c r="D181" s="29">
        <v>177</v>
      </c>
      <c r="E181" s="29">
        <f t="shared" si="27"/>
        <v>176</v>
      </c>
      <c r="F181" s="21" t="str">
        <f t="shared" si="31"/>
        <v/>
      </c>
      <c r="G181" s="45" t="str">
        <f t="shared" si="25"/>
        <v/>
      </c>
      <c r="H181" s="14" t="str">
        <f t="shared" si="28"/>
        <v/>
      </c>
      <c r="I181" s="15"/>
      <c r="J181" s="16"/>
      <c r="K181" s="1" t="str">
        <f t="shared" si="26"/>
        <v/>
      </c>
      <c r="L181" s="32">
        <f t="shared" si="30"/>
        <v>7400</v>
      </c>
      <c r="M181" s="9" t="str">
        <f t="shared" si="29"/>
        <v>x</v>
      </c>
    </row>
    <row r="182" spans="4:13" ht="12.95" customHeight="1" x14ac:dyDescent="0.2">
      <c r="D182" s="29">
        <v>178</v>
      </c>
      <c r="E182" s="29">
        <f t="shared" si="27"/>
        <v>177</v>
      </c>
      <c r="F182" s="21" t="str">
        <f t="shared" si="31"/>
        <v/>
      </c>
      <c r="G182" s="45" t="str">
        <f t="shared" si="25"/>
        <v/>
      </c>
      <c r="H182" s="14" t="str">
        <f t="shared" si="28"/>
        <v/>
      </c>
      <c r="I182" s="15"/>
      <c r="J182" s="16"/>
      <c r="K182" s="1" t="str">
        <f t="shared" si="26"/>
        <v/>
      </c>
      <c r="L182" s="32">
        <f t="shared" si="30"/>
        <v>7300</v>
      </c>
      <c r="M182" s="9" t="str">
        <f t="shared" si="29"/>
        <v>x</v>
      </c>
    </row>
    <row r="183" spans="4:13" ht="12.95" customHeight="1" x14ac:dyDescent="0.2">
      <c r="D183" s="29">
        <v>179</v>
      </c>
      <c r="E183" s="29">
        <f t="shared" si="27"/>
        <v>178</v>
      </c>
      <c r="F183" s="21" t="str">
        <f t="shared" si="31"/>
        <v/>
      </c>
      <c r="G183" s="45" t="str">
        <f t="shared" si="25"/>
        <v/>
      </c>
      <c r="H183" s="14" t="str">
        <f t="shared" si="28"/>
        <v/>
      </c>
      <c r="I183" s="15"/>
      <c r="J183" s="16"/>
      <c r="K183" s="1" t="str">
        <f t="shared" si="26"/>
        <v/>
      </c>
      <c r="L183" s="32">
        <f t="shared" si="30"/>
        <v>7200</v>
      </c>
      <c r="M183" s="9" t="str">
        <f t="shared" si="29"/>
        <v>x</v>
      </c>
    </row>
    <row r="184" spans="4:13" ht="12.95" customHeight="1" x14ac:dyDescent="0.2">
      <c r="D184" s="29">
        <v>180</v>
      </c>
      <c r="E184" s="29">
        <f t="shared" si="27"/>
        <v>179</v>
      </c>
      <c r="F184" s="21" t="str">
        <f t="shared" si="31"/>
        <v/>
      </c>
      <c r="G184" s="45" t="str">
        <f t="shared" si="25"/>
        <v/>
      </c>
      <c r="H184" s="14" t="str">
        <f t="shared" si="28"/>
        <v/>
      </c>
      <c r="I184" s="15"/>
      <c r="J184" s="16"/>
      <c r="K184" s="1" t="str">
        <f t="shared" si="26"/>
        <v/>
      </c>
      <c r="L184" s="32">
        <f t="shared" si="30"/>
        <v>7100</v>
      </c>
      <c r="M184" s="9" t="str">
        <f t="shared" si="29"/>
        <v>x</v>
      </c>
    </row>
    <row r="185" spans="4:13" ht="12.95" customHeight="1" x14ac:dyDescent="0.2">
      <c r="D185" s="29">
        <v>181</v>
      </c>
      <c r="E185" s="29">
        <f t="shared" si="27"/>
        <v>180</v>
      </c>
      <c r="F185" s="21" t="str">
        <f t="shared" si="31"/>
        <v/>
      </c>
      <c r="G185" s="45" t="str">
        <f t="shared" si="25"/>
        <v/>
      </c>
      <c r="H185" s="14" t="str">
        <f t="shared" si="28"/>
        <v/>
      </c>
      <c r="I185" s="15"/>
      <c r="J185" s="16"/>
      <c r="K185" s="1" t="str">
        <f t="shared" si="26"/>
        <v/>
      </c>
      <c r="L185" s="32">
        <f t="shared" si="30"/>
        <v>7000</v>
      </c>
      <c r="M185" s="9" t="str">
        <f t="shared" si="29"/>
        <v>x</v>
      </c>
    </row>
    <row r="186" spans="4:13" ht="12.95" customHeight="1" x14ac:dyDescent="0.2">
      <c r="D186" s="29">
        <v>182</v>
      </c>
      <c r="E186" s="29">
        <f t="shared" si="27"/>
        <v>181</v>
      </c>
      <c r="F186" s="21" t="str">
        <f t="shared" si="31"/>
        <v/>
      </c>
      <c r="G186" s="45" t="str">
        <f t="shared" si="25"/>
        <v/>
      </c>
      <c r="H186" s="14" t="str">
        <f t="shared" si="28"/>
        <v/>
      </c>
      <c r="I186" s="15"/>
      <c r="J186" s="16"/>
      <c r="K186" s="1" t="str">
        <f t="shared" si="26"/>
        <v/>
      </c>
      <c r="L186" s="32">
        <f t="shared" si="30"/>
        <v>6900</v>
      </c>
      <c r="M186" s="9" t="str">
        <f t="shared" si="29"/>
        <v>x</v>
      </c>
    </row>
    <row r="187" spans="4:13" ht="12.95" customHeight="1" x14ac:dyDescent="0.2">
      <c r="D187" s="29">
        <v>183</v>
      </c>
      <c r="E187" s="29">
        <f t="shared" si="27"/>
        <v>182</v>
      </c>
      <c r="F187" s="21" t="str">
        <f t="shared" si="31"/>
        <v/>
      </c>
      <c r="G187" s="45" t="str">
        <f t="shared" si="25"/>
        <v/>
      </c>
      <c r="H187" s="14" t="str">
        <f t="shared" si="28"/>
        <v/>
      </c>
      <c r="I187" s="15"/>
      <c r="J187" s="16"/>
      <c r="K187" s="1" t="str">
        <f t="shared" si="26"/>
        <v/>
      </c>
      <c r="L187" s="32">
        <f t="shared" si="30"/>
        <v>6800</v>
      </c>
      <c r="M187" s="9" t="str">
        <f t="shared" si="29"/>
        <v>x</v>
      </c>
    </row>
    <row r="188" spans="4:13" ht="12.95" customHeight="1" x14ac:dyDescent="0.2">
      <c r="D188" s="29">
        <v>184</v>
      </c>
      <c r="E188" s="29">
        <f t="shared" si="27"/>
        <v>183</v>
      </c>
      <c r="F188" s="21" t="str">
        <f t="shared" si="31"/>
        <v/>
      </c>
      <c r="G188" s="45" t="str">
        <f t="shared" si="25"/>
        <v/>
      </c>
      <c r="H188" s="14" t="str">
        <f t="shared" si="28"/>
        <v/>
      </c>
      <c r="I188" s="15"/>
      <c r="J188" s="16"/>
      <c r="K188" s="1" t="str">
        <f t="shared" si="26"/>
        <v/>
      </c>
      <c r="L188" s="32">
        <f t="shared" si="30"/>
        <v>6700</v>
      </c>
      <c r="M188" s="9" t="str">
        <f t="shared" si="29"/>
        <v>x</v>
      </c>
    </row>
    <row r="189" spans="4:13" ht="12.95" customHeight="1" x14ac:dyDescent="0.2">
      <c r="D189" s="29">
        <v>185</v>
      </c>
      <c r="E189" s="29">
        <f t="shared" si="27"/>
        <v>184</v>
      </c>
      <c r="F189" s="21" t="str">
        <f t="shared" si="31"/>
        <v/>
      </c>
      <c r="G189" s="45" t="str">
        <f t="shared" si="25"/>
        <v/>
      </c>
      <c r="H189" s="14" t="str">
        <f t="shared" si="28"/>
        <v/>
      </c>
      <c r="I189" s="15"/>
      <c r="J189" s="16"/>
      <c r="K189" s="1" t="str">
        <f t="shared" si="26"/>
        <v/>
      </c>
      <c r="L189" s="32">
        <f t="shared" si="30"/>
        <v>6600</v>
      </c>
      <c r="M189" s="9" t="str">
        <f t="shared" si="29"/>
        <v>x</v>
      </c>
    </row>
    <row r="190" spans="4:13" ht="12.95" customHeight="1" x14ac:dyDescent="0.2">
      <c r="D190" s="29">
        <v>186</v>
      </c>
      <c r="E190" s="29">
        <f t="shared" si="27"/>
        <v>185</v>
      </c>
      <c r="F190" s="21" t="str">
        <f t="shared" si="31"/>
        <v/>
      </c>
      <c r="G190" s="45" t="str">
        <f t="shared" si="25"/>
        <v/>
      </c>
      <c r="H190" s="14" t="str">
        <f t="shared" si="28"/>
        <v/>
      </c>
      <c r="I190" s="15"/>
      <c r="J190" s="16"/>
      <c r="K190" s="1" t="str">
        <f t="shared" si="26"/>
        <v/>
      </c>
      <c r="L190" s="32">
        <f t="shared" si="30"/>
        <v>6500</v>
      </c>
      <c r="M190" s="9" t="str">
        <f t="shared" si="29"/>
        <v>x</v>
      </c>
    </row>
    <row r="191" spans="4:13" ht="12.95" customHeight="1" x14ac:dyDescent="0.2">
      <c r="D191" s="29">
        <v>187</v>
      </c>
      <c r="E191" s="29">
        <f t="shared" si="27"/>
        <v>186</v>
      </c>
      <c r="F191" s="21" t="str">
        <f t="shared" si="31"/>
        <v/>
      </c>
      <c r="G191" s="45" t="str">
        <f t="shared" si="25"/>
        <v/>
      </c>
      <c r="H191" s="14" t="str">
        <f t="shared" si="28"/>
        <v/>
      </c>
      <c r="I191" s="15"/>
      <c r="J191" s="16"/>
      <c r="K191" s="1" t="str">
        <f t="shared" si="26"/>
        <v/>
      </c>
      <c r="L191" s="32">
        <f t="shared" si="30"/>
        <v>6400</v>
      </c>
      <c r="M191" s="9" t="str">
        <f t="shared" si="29"/>
        <v>x</v>
      </c>
    </row>
    <row r="192" spans="4:13" ht="12.95" customHeight="1" x14ac:dyDescent="0.2">
      <c r="D192" s="29">
        <v>188</v>
      </c>
      <c r="E192" s="29">
        <f t="shared" si="27"/>
        <v>187</v>
      </c>
      <c r="F192" s="21" t="str">
        <f t="shared" si="31"/>
        <v/>
      </c>
      <c r="G192" s="45" t="str">
        <f t="shared" si="25"/>
        <v/>
      </c>
      <c r="H192" s="14" t="str">
        <f t="shared" si="28"/>
        <v/>
      </c>
      <c r="I192" s="15"/>
      <c r="J192" s="16"/>
      <c r="K192" s="1" t="str">
        <f t="shared" si="26"/>
        <v/>
      </c>
      <c r="L192" s="32">
        <f t="shared" si="30"/>
        <v>6300</v>
      </c>
      <c r="M192" s="9" t="str">
        <f t="shared" si="29"/>
        <v>x</v>
      </c>
    </row>
    <row r="193" spans="4:13" ht="12.95" customHeight="1" x14ac:dyDescent="0.2">
      <c r="D193" s="29">
        <v>189</v>
      </c>
      <c r="E193" s="29">
        <f t="shared" si="27"/>
        <v>188</v>
      </c>
      <c r="F193" s="21" t="str">
        <f t="shared" si="31"/>
        <v/>
      </c>
      <c r="G193" s="45" t="str">
        <f t="shared" si="25"/>
        <v/>
      </c>
      <c r="H193" s="14" t="str">
        <f t="shared" si="28"/>
        <v/>
      </c>
      <c r="I193" s="15"/>
      <c r="J193" s="16"/>
      <c r="K193" s="1" t="str">
        <f t="shared" si="26"/>
        <v/>
      </c>
      <c r="L193" s="32">
        <f t="shared" si="30"/>
        <v>6200</v>
      </c>
      <c r="M193" s="9" t="str">
        <f t="shared" si="29"/>
        <v>x</v>
      </c>
    </row>
    <row r="194" spans="4:13" ht="12.95" customHeight="1" x14ac:dyDescent="0.2">
      <c r="D194" s="29">
        <v>190</v>
      </c>
      <c r="E194" s="29">
        <f t="shared" si="27"/>
        <v>189</v>
      </c>
      <c r="F194" s="21" t="str">
        <f t="shared" si="31"/>
        <v/>
      </c>
      <c r="G194" s="45" t="str">
        <f t="shared" si="25"/>
        <v/>
      </c>
      <c r="H194" s="14" t="str">
        <f t="shared" si="28"/>
        <v/>
      </c>
      <c r="I194" s="15"/>
      <c r="J194" s="16"/>
      <c r="K194" s="1" t="str">
        <f t="shared" si="26"/>
        <v/>
      </c>
      <c r="L194" s="32">
        <f t="shared" si="30"/>
        <v>6100</v>
      </c>
      <c r="M194" s="9" t="str">
        <f t="shared" si="29"/>
        <v>x</v>
      </c>
    </row>
    <row r="195" spans="4:13" ht="12.95" customHeight="1" x14ac:dyDescent="0.2">
      <c r="D195" s="29">
        <v>191</v>
      </c>
      <c r="E195" s="29">
        <f t="shared" si="27"/>
        <v>190</v>
      </c>
      <c r="F195" s="21" t="str">
        <f t="shared" si="31"/>
        <v/>
      </c>
      <c r="G195" s="45" t="str">
        <f t="shared" si="25"/>
        <v/>
      </c>
      <c r="H195" s="14" t="str">
        <f t="shared" si="28"/>
        <v/>
      </c>
      <c r="I195" s="15"/>
      <c r="J195" s="16"/>
      <c r="K195" s="1" t="str">
        <f t="shared" si="26"/>
        <v/>
      </c>
      <c r="L195" s="32">
        <f t="shared" si="30"/>
        <v>6000</v>
      </c>
      <c r="M195" s="9" t="str">
        <f t="shared" si="29"/>
        <v>x</v>
      </c>
    </row>
    <row r="196" spans="4:13" ht="12.95" customHeight="1" x14ac:dyDescent="0.2">
      <c r="D196" s="29">
        <v>192</v>
      </c>
      <c r="E196" s="29">
        <f t="shared" si="27"/>
        <v>191</v>
      </c>
      <c r="F196" s="21" t="str">
        <f t="shared" si="31"/>
        <v/>
      </c>
      <c r="G196" s="45" t="str">
        <f t="shared" si="25"/>
        <v/>
      </c>
      <c r="H196" s="14" t="str">
        <f t="shared" si="28"/>
        <v/>
      </c>
      <c r="I196" s="15"/>
      <c r="J196" s="16"/>
      <c r="K196" s="1" t="str">
        <f t="shared" si="26"/>
        <v/>
      </c>
      <c r="L196" s="32">
        <f t="shared" si="30"/>
        <v>5900</v>
      </c>
      <c r="M196" s="9" t="str">
        <f t="shared" si="29"/>
        <v>x</v>
      </c>
    </row>
    <row r="197" spans="4:13" ht="12.95" customHeight="1" x14ac:dyDescent="0.2">
      <c r="D197" s="29">
        <v>193</v>
      </c>
      <c r="E197" s="29">
        <f t="shared" si="27"/>
        <v>192</v>
      </c>
      <c r="F197" s="21" t="str">
        <f t="shared" si="31"/>
        <v/>
      </c>
      <c r="G197" s="45" t="str">
        <f t="shared" ref="G197:G260" si="32">IFERROR(IF(K197="x",0,IF(F197=D197,IF($C$28="",IF(J197="",($C$12-H197)*$C$18,($C$12-H197)*J197),IF(J197="",($C$28-H197)*$C$18,($C$28-H197)*J197)),""))/$C$12,"")</f>
        <v/>
      </c>
      <c r="H197" s="14" t="str">
        <f t="shared" si="28"/>
        <v/>
      </c>
      <c r="I197" s="15"/>
      <c r="J197" s="16"/>
      <c r="K197" s="1" t="str">
        <f t="shared" ref="K197:K260" si="33">IF(H197&lt;0,"x","")</f>
        <v/>
      </c>
      <c r="L197" s="32">
        <f t="shared" si="30"/>
        <v>5800</v>
      </c>
      <c r="M197" s="9" t="str">
        <f t="shared" si="29"/>
        <v>x</v>
      </c>
    </row>
    <row r="198" spans="4:13" ht="12.95" customHeight="1" x14ac:dyDescent="0.2">
      <c r="D198" s="29">
        <v>194</v>
      </c>
      <c r="E198" s="29">
        <f t="shared" ref="E198:E261" si="34">E197+1</f>
        <v>193</v>
      </c>
      <c r="F198" s="21" t="str">
        <f t="shared" si="31"/>
        <v/>
      </c>
      <c r="G198" s="45" t="str">
        <f t="shared" si="32"/>
        <v/>
      </c>
      <c r="H198" s="14" t="str">
        <f t="shared" ref="H198:H261" si="35">IF(I198="",IF(F198=D198,H197-$C$14,""),I198)</f>
        <v/>
      </c>
      <c r="I198" s="15"/>
      <c r="J198" s="16"/>
      <c r="K198" s="1" t="str">
        <f t="shared" si="33"/>
        <v/>
      </c>
      <c r="L198" s="32">
        <f t="shared" si="30"/>
        <v>5700</v>
      </c>
      <c r="M198" s="9" t="str">
        <f t="shared" ref="M198:M261" si="36">IF(L198&gt;=$C$28,"x","")</f>
        <v>x</v>
      </c>
    </row>
    <row r="199" spans="4:13" ht="12.95" customHeight="1" x14ac:dyDescent="0.2">
      <c r="D199" s="29">
        <v>195</v>
      </c>
      <c r="E199" s="29">
        <f t="shared" si="34"/>
        <v>194</v>
      </c>
      <c r="F199" s="21" t="str">
        <f t="shared" si="31"/>
        <v/>
      </c>
      <c r="G199" s="45" t="str">
        <f t="shared" si="32"/>
        <v/>
      </c>
      <c r="H199" s="14" t="str">
        <f t="shared" si="35"/>
        <v/>
      </c>
      <c r="I199" s="15"/>
      <c r="J199" s="16"/>
      <c r="K199" s="1" t="str">
        <f t="shared" si="33"/>
        <v/>
      </c>
      <c r="L199" s="32">
        <f t="shared" ref="L199:L262" si="37">IF(I199="",L198-$C$14,I199)</f>
        <v>5600</v>
      </c>
      <c r="M199" s="9" t="str">
        <f t="shared" si="36"/>
        <v>x</v>
      </c>
    </row>
    <row r="200" spans="4:13" ht="12.95" customHeight="1" x14ac:dyDescent="0.2">
      <c r="D200" s="29">
        <v>196</v>
      </c>
      <c r="E200" s="29">
        <f t="shared" si="34"/>
        <v>195</v>
      </c>
      <c r="F200" s="21" t="str">
        <f t="shared" si="31"/>
        <v/>
      </c>
      <c r="G200" s="45" t="str">
        <f t="shared" si="32"/>
        <v/>
      </c>
      <c r="H200" s="14" t="str">
        <f t="shared" si="35"/>
        <v/>
      </c>
      <c r="I200" s="15"/>
      <c r="J200" s="16"/>
      <c r="K200" s="1" t="str">
        <f t="shared" si="33"/>
        <v/>
      </c>
      <c r="L200" s="32">
        <f t="shared" si="37"/>
        <v>5500</v>
      </c>
      <c r="M200" s="9" t="str">
        <f t="shared" si="36"/>
        <v>x</v>
      </c>
    </row>
    <row r="201" spans="4:13" ht="12.95" customHeight="1" x14ac:dyDescent="0.2">
      <c r="D201" s="29">
        <v>197</v>
      </c>
      <c r="E201" s="29">
        <f t="shared" si="34"/>
        <v>196</v>
      </c>
      <c r="F201" s="21" t="str">
        <f t="shared" si="31"/>
        <v/>
      </c>
      <c r="G201" s="45" t="str">
        <f t="shared" si="32"/>
        <v/>
      </c>
      <c r="H201" s="14" t="str">
        <f t="shared" si="35"/>
        <v/>
      </c>
      <c r="I201" s="15"/>
      <c r="J201" s="16"/>
      <c r="K201" s="1" t="str">
        <f t="shared" si="33"/>
        <v/>
      </c>
      <c r="L201" s="32">
        <f t="shared" si="37"/>
        <v>5400</v>
      </c>
      <c r="M201" s="9" t="str">
        <f t="shared" si="36"/>
        <v>x</v>
      </c>
    </row>
    <row r="202" spans="4:13" ht="12.95" customHeight="1" x14ac:dyDescent="0.2">
      <c r="D202" s="29">
        <v>198</v>
      </c>
      <c r="E202" s="29">
        <f t="shared" si="34"/>
        <v>197</v>
      </c>
      <c r="F202" s="21" t="str">
        <f t="shared" si="31"/>
        <v/>
      </c>
      <c r="G202" s="45" t="str">
        <f t="shared" si="32"/>
        <v/>
      </c>
      <c r="H202" s="14" t="str">
        <f t="shared" si="35"/>
        <v/>
      </c>
      <c r="I202" s="15"/>
      <c r="J202" s="16"/>
      <c r="K202" s="1" t="str">
        <f t="shared" si="33"/>
        <v/>
      </c>
      <c r="L202" s="32">
        <f t="shared" si="37"/>
        <v>5300</v>
      </c>
      <c r="M202" s="9" t="str">
        <f t="shared" si="36"/>
        <v>x</v>
      </c>
    </row>
    <row r="203" spans="4:13" ht="12.95" customHeight="1" x14ac:dyDescent="0.2">
      <c r="D203" s="29">
        <v>199</v>
      </c>
      <c r="E203" s="29">
        <f t="shared" si="34"/>
        <v>198</v>
      </c>
      <c r="F203" s="21" t="str">
        <f t="shared" si="31"/>
        <v/>
      </c>
      <c r="G203" s="45" t="str">
        <f t="shared" si="32"/>
        <v/>
      </c>
      <c r="H203" s="14" t="str">
        <f t="shared" si="35"/>
        <v/>
      </c>
      <c r="I203" s="15"/>
      <c r="J203" s="16"/>
      <c r="K203" s="1" t="str">
        <f t="shared" si="33"/>
        <v/>
      </c>
      <c r="L203" s="32">
        <f t="shared" si="37"/>
        <v>5200</v>
      </c>
      <c r="M203" s="9" t="str">
        <f t="shared" si="36"/>
        <v>x</v>
      </c>
    </row>
    <row r="204" spans="4:13" ht="12.95" customHeight="1" x14ac:dyDescent="0.2">
      <c r="D204" s="29">
        <v>200</v>
      </c>
      <c r="E204" s="29">
        <f t="shared" si="34"/>
        <v>199</v>
      </c>
      <c r="F204" s="21" t="str">
        <f t="shared" si="31"/>
        <v/>
      </c>
      <c r="G204" s="45" t="str">
        <f t="shared" si="32"/>
        <v/>
      </c>
      <c r="H204" s="14" t="str">
        <f t="shared" si="35"/>
        <v/>
      </c>
      <c r="I204" s="15"/>
      <c r="J204" s="16"/>
      <c r="K204" s="1" t="str">
        <f t="shared" si="33"/>
        <v/>
      </c>
      <c r="L204" s="32">
        <f t="shared" si="37"/>
        <v>5100</v>
      </c>
      <c r="M204" s="9" t="str">
        <f t="shared" si="36"/>
        <v>x</v>
      </c>
    </row>
    <row r="205" spans="4:13" ht="12.95" customHeight="1" x14ac:dyDescent="0.2">
      <c r="D205" s="29">
        <v>201</v>
      </c>
      <c r="E205" s="29">
        <f t="shared" si="34"/>
        <v>200</v>
      </c>
      <c r="F205" s="21" t="str">
        <f t="shared" si="31"/>
        <v/>
      </c>
      <c r="G205" s="45" t="str">
        <f t="shared" si="32"/>
        <v/>
      </c>
      <c r="H205" s="14" t="str">
        <f t="shared" si="35"/>
        <v/>
      </c>
      <c r="I205" s="15"/>
      <c r="J205" s="16"/>
      <c r="K205" s="1" t="str">
        <f t="shared" si="33"/>
        <v/>
      </c>
      <c r="L205" s="32">
        <f t="shared" si="37"/>
        <v>5000</v>
      </c>
      <c r="M205" s="9" t="str">
        <f t="shared" si="36"/>
        <v>x</v>
      </c>
    </row>
    <row r="206" spans="4:13" ht="12.95" customHeight="1" x14ac:dyDescent="0.2">
      <c r="D206" s="29">
        <v>202</v>
      </c>
      <c r="E206" s="29">
        <f t="shared" si="34"/>
        <v>201</v>
      </c>
      <c r="F206" s="21" t="str">
        <f t="shared" si="31"/>
        <v/>
      </c>
      <c r="G206" s="45" t="str">
        <f t="shared" si="32"/>
        <v/>
      </c>
      <c r="H206" s="14" t="str">
        <f t="shared" si="35"/>
        <v/>
      </c>
      <c r="I206" s="15"/>
      <c r="J206" s="16"/>
      <c r="K206" s="1" t="str">
        <f t="shared" si="33"/>
        <v/>
      </c>
      <c r="L206" s="32">
        <f t="shared" si="37"/>
        <v>4900</v>
      </c>
      <c r="M206" s="9" t="str">
        <f t="shared" si="36"/>
        <v>x</v>
      </c>
    </row>
    <row r="207" spans="4:13" ht="12.95" customHeight="1" x14ac:dyDescent="0.2">
      <c r="D207" s="29">
        <v>203</v>
      </c>
      <c r="E207" s="29">
        <f t="shared" si="34"/>
        <v>202</v>
      </c>
      <c r="F207" s="21" t="str">
        <f t="shared" si="31"/>
        <v/>
      </c>
      <c r="G207" s="45" t="str">
        <f t="shared" si="32"/>
        <v/>
      </c>
      <c r="H207" s="14" t="str">
        <f t="shared" si="35"/>
        <v/>
      </c>
      <c r="I207" s="15"/>
      <c r="J207" s="16"/>
      <c r="K207" s="1" t="str">
        <f t="shared" si="33"/>
        <v/>
      </c>
      <c r="L207" s="32">
        <f t="shared" si="37"/>
        <v>4800</v>
      </c>
      <c r="M207" s="9" t="str">
        <f t="shared" si="36"/>
        <v>x</v>
      </c>
    </row>
    <row r="208" spans="4:13" ht="12.95" customHeight="1" x14ac:dyDescent="0.2">
      <c r="D208" s="29">
        <v>204</v>
      </c>
      <c r="E208" s="29">
        <f t="shared" si="34"/>
        <v>203</v>
      </c>
      <c r="F208" s="21" t="str">
        <f t="shared" si="31"/>
        <v/>
      </c>
      <c r="G208" s="45" t="str">
        <f t="shared" si="32"/>
        <v/>
      </c>
      <c r="H208" s="14" t="str">
        <f t="shared" si="35"/>
        <v/>
      </c>
      <c r="I208" s="15"/>
      <c r="J208" s="16"/>
      <c r="K208" s="1" t="str">
        <f t="shared" si="33"/>
        <v/>
      </c>
      <c r="L208" s="32">
        <f t="shared" si="37"/>
        <v>4700</v>
      </c>
      <c r="M208" s="9" t="str">
        <f t="shared" si="36"/>
        <v>x</v>
      </c>
    </row>
    <row r="209" spans="4:13" ht="12.95" customHeight="1" x14ac:dyDescent="0.2">
      <c r="D209" s="29">
        <v>205</v>
      </c>
      <c r="E209" s="29">
        <f t="shared" si="34"/>
        <v>204</v>
      </c>
      <c r="F209" s="21" t="str">
        <f t="shared" si="31"/>
        <v/>
      </c>
      <c r="G209" s="45" t="str">
        <f t="shared" si="32"/>
        <v/>
      </c>
      <c r="H209" s="14" t="str">
        <f t="shared" si="35"/>
        <v/>
      </c>
      <c r="I209" s="15"/>
      <c r="J209" s="16"/>
      <c r="K209" s="1" t="str">
        <f t="shared" si="33"/>
        <v/>
      </c>
      <c r="L209" s="32">
        <f t="shared" si="37"/>
        <v>4600</v>
      </c>
      <c r="M209" s="9" t="str">
        <f t="shared" si="36"/>
        <v>x</v>
      </c>
    </row>
    <row r="210" spans="4:13" ht="12.95" customHeight="1" x14ac:dyDescent="0.2">
      <c r="D210" s="29">
        <v>206</v>
      </c>
      <c r="E210" s="29">
        <f t="shared" si="34"/>
        <v>205</v>
      </c>
      <c r="F210" s="21" t="str">
        <f t="shared" si="31"/>
        <v/>
      </c>
      <c r="G210" s="45" t="str">
        <f t="shared" si="32"/>
        <v/>
      </c>
      <c r="H210" s="14" t="str">
        <f t="shared" si="35"/>
        <v/>
      </c>
      <c r="I210" s="15"/>
      <c r="J210" s="16"/>
      <c r="K210" s="1" t="str">
        <f t="shared" si="33"/>
        <v/>
      </c>
      <c r="L210" s="32">
        <f t="shared" si="37"/>
        <v>4500</v>
      </c>
      <c r="M210" s="9" t="str">
        <f t="shared" si="36"/>
        <v>x</v>
      </c>
    </row>
    <row r="211" spans="4:13" ht="12.95" customHeight="1" x14ac:dyDescent="0.2">
      <c r="D211" s="29">
        <v>207</v>
      </c>
      <c r="E211" s="29">
        <f t="shared" si="34"/>
        <v>206</v>
      </c>
      <c r="F211" s="21" t="str">
        <f t="shared" si="31"/>
        <v/>
      </c>
      <c r="G211" s="45" t="str">
        <f t="shared" si="32"/>
        <v/>
      </c>
      <c r="H211" s="14" t="str">
        <f t="shared" si="35"/>
        <v/>
      </c>
      <c r="I211" s="15"/>
      <c r="J211" s="16"/>
      <c r="K211" s="1" t="str">
        <f t="shared" si="33"/>
        <v/>
      </c>
      <c r="L211" s="32">
        <f t="shared" si="37"/>
        <v>4400</v>
      </c>
      <c r="M211" s="9" t="str">
        <f t="shared" si="36"/>
        <v>x</v>
      </c>
    </row>
    <row r="212" spans="4:13" ht="12.95" customHeight="1" x14ac:dyDescent="0.2">
      <c r="D212" s="29">
        <v>208</v>
      </c>
      <c r="E212" s="29">
        <f t="shared" si="34"/>
        <v>207</v>
      </c>
      <c r="F212" s="21" t="str">
        <f t="shared" si="31"/>
        <v/>
      </c>
      <c r="G212" s="45" t="str">
        <f t="shared" si="32"/>
        <v/>
      </c>
      <c r="H212" s="14" t="str">
        <f t="shared" si="35"/>
        <v/>
      </c>
      <c r="I212" s="15"/>
      <c r="J212" s="16"/>
      <c r="K212" s="1" t="str">
        <f t="shared" si="33"/>
        <v/>
      </c>
      <c r="L212" s="32">
        <f t="shared" si="37"/>
        <v>4300</v>
      </c>
      <c r="M212" s="9" t="str">
        <f t="shared" si="36"/>
        <v>x</v>
      </c>
    </row>
    <row r="213" spans="4:13" ht="12.95" customHeight="1" x14ac:dyDescent="0.2">
      <c r="D213" s="29">
        <v>209</v>
      </c>
      <c r="E213" s="29">
        <f t="shared" si="34"/>
        <v>208</v>
      </c>
      <c r="F213" s="21" t="str">
        <f t="shared" si="31"/>
        <v/>
      </c>
      <c r="G213" s="45" t="str">
        <f t="shared" si="32"/>
        <v/>
      </c>
      <c r="H213" s="14" t="str">
        <f t="shared" si="35"/>
        <v/>
      </c>
      <c r="I213" s="15"/>
      <c r="J213" s="16"/>
      <c r="K213" s="1" t="str">
        <f t="shared" si="33"/>
        <v/>
      </c>
      <c r="L213" s="32">
        <f t="shared" si="37"/>
        <v>4200</v>
      </c>
      <c r="M213" s="9" t="str">
        <f t="shared" si="36"/>
        <v>x</v>
      </c>
    </row>
    <row r="214" spans="4:13" ht="12.95" customHeight="1" x14ac:dyDescent="0.2">
      <c r="D214" s="29">
        <v>210</v>
      </c>
      <c r="E214" s="29">
        <f t="shared" si="34"/>
        <v>209</v>
      </c>
      <c r="F214" s="21" t="str">
        <f t="shared" si="31"/>
        <v/>
      </c>
      <c r="G214" s="45" t="str">
        <f t="shared" si="32"/>
        <v/>
      </c>
      <c r="H214" s="14" t="str">
        <f t="shared" si="35"/>
        <v/>
      </c>
      <c r="I214" s="15"/>
      <c r="J214" s="16"/>
      <c r="K214" s="1" t="str">
        <f t="shared" si="33"/>
        <v/>
      </c>
      <c r="L214" s="32">
        <f t="shared" si="37"/>
        <v>4100</v>
      </c>
      <c r="M214" s="9" t="str">
        <f t="shared" si="36"/>
        <v>x</v>
      </c>
    </row>
    <row r="215" spans="4:13" ht="12.95" customHeight="1" x14ac:dyDescent="0.2">
      <c r="D215" s="29">
        <v>211</v>
      </c>
      <c r="E215" s="29">
        <f t="shared" si="34"/>
        <v>210</v>
      </c>
      <c r="F215" s="21" t="str">
        <f t="shared" si="31"/>
        <v/>
      </c>
      <c r="G215" s="45" t="str">
        <f t="shared" si="32"/>
        <v/>
      </c>
      <c r="H215" s="14" t="str">
        <f t="shared" si="35"/>
        <v/>
      </c>
      <c r="I215" s="15"/>
      <c r="J215" s="16"/>
      <c r="K215" s="1" t="str">
        <f t="shared" si="33"/>
        <v/>
      </c>
      <c r="L215" s="32">
        <f t="shared" si="37"/>
        <v>4000</v>
      </c>
      <c r="M215" s="9" t="str">
        <f t="shared" si="36"/>
        <v>x</v>
      </c>
    </row>
    <row r="216" spans="4:13" ht="12.95" customHeight="1" x14ac:dyDescent="0.2">
      <c r="D216" s="29">
        <v>212</v>
      </c>
      <c r="E216" s="29">
        <f t="shared" si="34"/>
        <v>211</v>
      </c>
      <c r="F216" s="21" t="str">
        <f t="shared" si="31"/>
        <v/>
      </c>
      <c r="G216" s="45" t="str">
        <f t="shared" si="32"/>
        <v/>
      </c>
      <c r="H216" s="14" t="str">
        <f t="shared" si="35"/>
        <v/>
      </c>
      <c r="I216" s="15"/>
      <c r="J216" s="16"/>
      <c r="K216" s="1" t="str">
        <f t="shared" si="33"/>
        <v/>
      </c>
      <c r="L216" s="32">
        <f t="shared" si="37"/>
        <v>3900</v>
      </c>
      <c r="M216" s="9" t="str">
        <f t="shared" si="36"/>
        <v>x</v>
      </c>
    </row>
    <row r="217" spans="4:13" ht="12.95" customHeight="1" x14ac:dyDescent="0.2">
      <c r="D217" s="29">
        <v>213</v>
      </c>
      <c r="E217" s="29">
        <f t="shared" si="34"/>
        <v>212</v>
      </c>
      <c r="F217" s="21" t="str">
        <f t="shared" si="31"/>
        <v/>
      </c>
      <c r="G217" s="45" t="str">
        <f t="shared" si="32"/>
        <v/>
      </c>
      <c r="H217" s="14" t="str">
        <f t="shared" si="35"/>
        <v/>
      </c>
      <c r="I217" s="15"/>
      <c r="J217" s="16"/>
      <c r="K217" s="1" t="str">
        <f t="shared" si="33"/>
        <v/>
      </c>
      <c r="L217" s="32">
        <f t="shared" si="37"/>
        <v>3800</v>
      </c>
      <c r="M217" s="9" t="str">
        <f t="shared" si="36"/>
        <v>x</v>
      </c>
    </row>
    <row r="218" spans="4:13" ht="12.95" customHeight="1" x14ac:dyDescent="0.2">
      <c r="D218" s="29">
        <v>214</v>
      </c>
      <c r="E218" s="29">
        <f t="shared" si="34"/>
        <v>213</v>
      </c>
      <c r="F218" s="21" t="str">
        <f t="shared" si="31"/>
        <v/>
      </c>
      <c r="G218" s="45" t="str">
        <f t="shared" si="32"/>
        <v/>
      </c>
      <c r="H218" s="14" t="str">
        <f t="shared" si="35"/>
        <v/>
      </c>
      <c r="I218" s="15"/>
      <c r="J218" s="16"/>
      <c r="K218" s="1" t="str">
        <f t="shared" si="33"/>
        <v/>
      </c>
      <c r="L218" s="32">
        <f t="shared" si="37"/>
        <v>3700</v>
      </c>
      <c r="M218" s="9" t="str">
        <f t="shared" si="36"/>
        <v>x</v>
      </c>
    </row>
    <row r="219" spans="4:13" ht="12.95" customHeight="1" x14ac:dyDescent="0.2">
      <c r="D219" s="29">
        <v>215</v>
      </c>
      <c r="E219" s="29">
        <f t="shared" si="34"/>
        <v>214</v>
      </c>
      <c r="F219" s="21" t="str">
        <f t="shared" ref="F219:F282" si="38">IF($C$28="",IF($C$22&gt;E219,D219,""),IF($C$30="Ja",IF(M219="x",D219,""),IF($C$22&gt;E219,D219,"")))</f>
        <v/>
      </c>
      <c r="G219" s="45" t="str">
        <f t="shared" si="32"/>
        <v/>
      </c>
      <c r="H219" s="14" t="str">
        <f t="shared" si="35"/>
        <v/>
      </c>
      <c r="I219" s="15"/>
      <c r="J219" s="16"/>
      <c r="K219" s="1" t="str">
        <f t="shared" si="33"/>
        <v/>
      </c>
      <c r="L219" s="32">
        <f t="shared" si="37"/>
        <v>3600</v>
      </c>
      <c r="M219" s="9" t="str">
        <f t="shared" si="36"/>
        <v>x</v>
      </c>
    </row>
    <row r="220" spans="4:13" ht="12.95" customHeight="1" x14ac:dyDescent="0.2">
      <c r="D220" s="29">
        <v>216</v>
      </c>
      <c r="E220" s="29">
        <f t="shared" si="34"/>
        <v>215</v>
      </c>
      <c r="F220" s="21" t="str">
        <f t="shared" si="38"/>
        <v/>
      </c>
      <c r="G220" s="45" t="str">
        <f t="shared" si="32"/>
        <v/>
      </c>
      <c r="H220" s="14" t="str">
        <f t="shared" si="35"/>
        <v/>
      </c>
      <c r="I220" s="15"/>
      <c r="J220" s="16"/>
      <c r="K220" s="1" t="str">
        <f t="shared" si="33"/>
        <v/>
      </c>
      <c r="L220" s="32">
        <f t="shared" si="37"/>
        <v>3500</v>
      </c>
      <c r="M220" s="9" t="str">
        <f t="shared" si="36"/>
        <v>x</v>
      </c>
    </row>
    <row r="221" spans="4:13" ht="12.95" customHeight="1" x14ac:dyDescent="0.2">
      <c r="D221" s="29">
        <v>217</v>
      </c>
      <c r="E221" s="29">
        <f t="shared" si="34"/>
        <v>216</v>
      </c>
      <c r="F221" s="21" t="str">
        <f t="shared" si="38"/>
        <v/>
      </c>
      <c r="G221" s="45" t="str">
        <f t="shared" si="32"/>
        <v/>
      </c>
      <c r="H221" s="14" t="str">
        <f t="shared" si="35"/>
        <v/>
      </c>
      <c r="I221" s="15"/>
      <c r="J221" s="16"/>
      <c r="K221" s="1" t="str">
        <f t="shared" si="33"/>
        <v/>
      </c>
      <c r="L221" s="32">
        <f t="shared" si="37"/>
        <v>3400</v>
      </c>
      <c r="M221" s="9" t="str">
        <f t="shared" si="36"/>
        <v>x</v>
      </c>
    </row>
    <row r="222" spans="4:13" ht="12.95" customHeight="1" x14ac:dyDescent="0.2">
      <c r="D222" s="29">
        <v>218</v>
      </c>
      <c r="E222" s="29">
        <f t="shared" si="34"/>
        <v>217</v>
      </c>
      <c r="F222" s="21" t="str">
        <f t="shared" si="38"/>
        <v/>
      </c>
      <c r="G222" s="45" t="str">
        <f t="shared" si="32"/>
        <v/>
      </c>
      <c r="H222" s="14" t="str">
        <f t="shared" si="35"/>
        <v/>
      </c>
      <c r="I222" s="15"/>
      <c r="J222" s="16"/>
      <c r="K222" s="1" t="str">
        <f t="shared" si="33"/>
        <v/>
      </c>
      <c r="L222" s="32">
        <f t="shared" si="37"/>
        <v>3300</v>
      </c>
      <c r="M222" s="9" t="str">
        <f t="shared" si="36"/>
        <v>x</v>
      </c>
    </row>
    <row r="223" spans="4:13" ht="12.95" customHeight="1" x14ac:dyDescent="0.2">
      <c r="D223" s="29">
        <v>219</v>
      </c>
      <c r="E223" s="29">
        <f t="shared" si="34"/>
        <v>218</v>
      </c>
      <c r="F223" s="21" t="str">
        <f t="shared" si="38"/>
        <v/>
      </c>
      <c r="G223" s="45" t="str">
        <f t="shared" si="32"/>
        <v/>
      </c>
      <c r="H223" s="14" t="str">
        <f t="shared" si="35"/>
        <v/>
      </c>
      <c r="I223" s="15"/>
      <c r="J223" s="16"/>
      <c r="K223" s="1" t="str">
        <f t="shared" si="33"/>
        <v/>
      </c>
      <c r="L223" s="32">
        <f t="shared" si="37"/>
        <v>3200</v>
      </c>
      <c r="M223" s="9" t="str">
        <f t="shared" si="36"/>
        <v>x</v>
      </c>
    </row>
    <row r="224" spans="4:13" ht="12.95" customHeight="1" x14ac:dyDescent="0.2">
      <c r="D224" s="29">
        <v>220</v>
      </c>
      <c r="E224" s="29">
        <f t="shared" si="34"/>
        <v>219</v>
      </c>
      <c r="F224" s="21" t="str">
        <f t="shared" si="38"/>
        <v/>
      </c>
      <c r="G224" s="45" t="str">
        <f t="shared" si="32"/>
        <v/>
      </c>
      <c r="H224" s="14" t="str">
        <f t="shared" si="35"/>
        <v/>
      </c>
      <c r="I224" s="15"/>
      <c r="J224" s="16"/>
      <c r="K224" s="1" t="str">
        <f t="shared" si="33"/>
        <v/>
      </c>
      <c r="L224" s="32">
        <f t="shared" si="37"/>
        <v>3100</v>
      </c>
      <c r="M224" s="9" t="str">
        <f t="shared" si="36"/>
        <v>x</v>
      </c>
    </row>
    <row r="225" spans="4:13" ht="12.95" customHeight="1" x14ac:dyDescent="0.2">
      <c r="D225" s="29">
        <v>221</v>
      </c>
      <c r="E225" s="29">
        <f t="shared" si="34"/>
        <v>220</v>
      </c>
      <c r="F225" s="21" t="str">
        <f t="shared" si="38"/>
        <v/>
      </c>
      <c r="G225" s="45" t="str">
        <f t="shared" si="32"/>
        <v/>
      </c>
      <c r="H225" s="14" t="str">
        <f t="shared" si="35"/>
        <v/>
      </c>
      <c r="I225" s="15"/>
      <c r="J225" s="16"/>
      <c r="K225" s="1" t="str">
        <f t="shared" si="33"/>
        <v/>
      </c>
      <c r="L225" s="32">
        <f t="shared" si="37"/>
        <v>3000</v>
      </c>
      <c r="M225" s="9" t="str">
        <f t="shared" si="36"/>
        <v>x</v>
      </c>
    </row>
    <row r="226" spans="4:13" ht="12.95" customHeight="1" x14ac:dyDescent="0.2">
      <c r="D226" s="29">
        <v>222</v>
      </c>
      <c r="E226" s="29">
        <f t="shared" si="34"/>
        <v>221</v>
      </c>
      <c r="F226" s="21" t="str">
        <f t="shared" si="38"/>
        <v/>
      </c>
      <c r="G226" s="45" t="str">
        <f t="shared" si="32"/>
        <v/>
      </c>
      <c r="H226" s="14" t="str">
        <f t="shared" si="35"/>
        <v/>
      </c>
      <c r="I226" s="15"/>
      <c r="J226" s="16"/>
      <c r="K226" s="1" t="str">
        <f t="shared" si="33"/>
        <v/>
      </c>
      <c r="L226" s="32">
        <f t="shared" si="37"/>
        <v>2900</v>
      </c>
      <c r="M226" s="9" t="str">
        <f t="shared" si="36"/>
        <v>x</v>
      </c>
    </row>
    <row r="227" spans="4:13" ht="12.95" customHeight="1" x14ac:dyDescent="0.2">
      <c r="D227" s="29">
        <v>223</v>
      </c>
      <c r="E227" s="29">
        <f t="shared" si="34"/>
        <v>222</v>
      </c>
      <c r="F227" s="21" t="str">
        <f t="shared" si="38"/>
        <v/>
      </c>
      <c r="G227" s="45" t="str">
        <f t="shared" si="32"/>
        <v/>
      </c>
      <c r="H227" s="14" t="str">
        <f t="shared" si="35"/>
        <v/>
      </c>
      <c r="I227" s="15"/>
      <c r="J227" s="16"/>
      <c r="K227" s="1" t="str">
        <f t="shared" si="33"/>
        <v/>
      </c>
      <c r="L227" s="32">
        <f t="shared" si="37"/>
        <v>2800</v>
      </c>
      <c r="M227" s="9" t="str">
        <f t="shared" si="36"/>
        <v>x</v>
      </c>
    </row>
    <row r="228" spans="4:13" ht="12.95" customHeight="1" x14ac:dyDescent="0.2">
      <c r="D228" s="29">
        <v>224</v>
      </c>
      <c r="E228" s="29">
        <f t="shared" si="34"/>
        <v>223</v>
      </c>
      <c r="F228" s="21" t="str">
        <f t="shared" si="38"/>
        <v/>
      </c>
      <c r="G228" s="45" t="str">
        <f t="shared" si="32"/>
        <v/>
      </c>
      <c r="H228" s="14" t="str">
        <f t="shared" si="35"/>
        <v/>
      </c>
      <c r="I228" s="15"/>
      <c r="J228" s="16"/>
      <c r="K228" s="1" t="str">
        <f t="shared" si="33"/>
        <v/>
      </c>
      <c r="L228" s="32">
        <f t="shared" si="37"/>
        <v>2700</v>
      </c>
      <c r="M228" s="9" t="str">
        <f t="shared" si="36"/>
        <v>x</v>
      </c>
    </row>
    <row r="229" spans="4:13" ht="12.95" customHeight="1" x14ac:dyDescent="0.2">
      <c r="D229" s="29">
        <v>225</v>
      </c>
      <c r="E229" s="29">
        <f t="shared" si="34"/>
        <v>224</v>
      </c>
      <c r="F229" s="21" t="str">
        <f t="shared" si="38"/>
        <v/>
      </c>
      <c r="G229" s="45" t="str">
        <f t="shared" si="32"/>
        <v/>
      </c>
      <c r="H229" s="14" t="str">
        <f t="shared" si="35"/>
        <v/>
      </c>
      <c r="I229" s="15"/>
      <c r="J229" s="16"/>
      <c r="K229" s="1" t="str">
        <f t="shared" si="33"/>
        <v/>
      </c>
      <c r="L229" s="32">
        <f t="shared" si="37"/>
        <v>2600</v>
      </c>
      <c r="M229" s="9" t="str">
        <f t="shared" si="36"/>
        <v>x</v>
      </c>
    </row>
    <row r="230" spans="4:13" ht="12.95" customHeight="1" x14ac:dyDescent="0.2">
      <c r="D230" s="29">
        <v>226</v>
      </c>
      <c r="E230" s="29">
        <f t="shared" si="34"/>
        <v>225</v>
      </c>
      <c r="F230" s="21" t="str">
        <f t="shared" si="38"/>
        <v/>
      </c>
      <c r="G230" s="45" t="str">
        <f t="shared" si="32"/>
        <v/>
      </c>
      <c r="H230" s="14" t="str">
        <f t="shared" si="35"/>
        <v/>
      </c>
      <c r="I230" s="15"/>
      <c r="J230" s="16"/>
      <c r="K230" s="1" t="str">
        <f t="shared" si="33"/>
        <v/>
      </c>
      <c r="L230" s="32">
        <f t="shared" si="37"/>
        <v>2500</v>
      </c>
      <c r="M230" s="9" t="str">
        <f t="shared" si="36"/>
        <v>x</v>
      </c>
    </row>
    <row r="231" spans="4:13" ht="12.95" customHeight="1" x14ac:dyDescent="0.2">
      <c r="D231" s="29">
        <v>227</v>
      </c>
      <c r="E231" s="29">
        <f t="shared" si="34"/>
        <v>226</v>
      </c>
      <c r="F231" s="21" t="str">
        <f t="shared" si="38"/>
        <v/>
      </c>
      <c r="G231" s="45" t="str">
        <f t="shared" si="32"/>
        <v/>
      </c>
      <c r="H231" s="14" t="str">
        <f t="shared" si="35"/>
        <v/>
      </c>
      <c r="I231" s="15"/>
      <c r="J231" s="16"/>
      <c r="K231" s="1" t="str">
        <f t="shared" si="33"/>
        <v/>
      </c>
      <c r="L231" s="32">
        <f t="shared" si="37"/>
        <v>2400</v>
      </c>
      <c r="M231" s="9" t="str">
        <f t="shared" si="36"/>
        <v>x</v>
      </c>
    </row>
    <row r="232" spans="4:13" ht="12.95" customHeight="1" x14ac:dyDescent="0.2">
      <c r="D232" s="29">
        <v>228</v>
      </c>
      <c r="E232" s="29">
        <f t="shared" si="34"/>
        <v>227</v>
      </c>
      <c r="F232" s="21" t="str">
        <f t="shared" si="38"/>
        <v/>
      </c>
      <c r="G232" s="45" t="str">
        <f t="shared" si="32"/>
        <v/>
      </c>
      <c r="H232" s="14" t="str">
        <f t="shared" si="35"/>
        <v/>
      </c>
      <c r="I232" s="15"/>
      <c r="J232" s="16"/>
      <c r="K232" s="1" t="str">
        <f t="shared" si="33"/>
        <v/>
      </c>
      <c r="L232" s="32">
        <f t="shared" si="37"/>
        <v>2300</v>
      </c>
      <c r="M232" s="9" t="str">
        <f t="shared" si="36"/>
        <v>x</v>
      </c>
    </row>
    <row r="233" spans="4:13" ht="12.95" customHeight="1" x14ac:dyDescent="0.2">
      <c r="D233" s="29">
        <v>229</v>
      </c>
      <c r="E233" s="29">
        <f t="shared" si="34"/>
        <v>228</v>
      </c>
      <c r="F233" s="21" t="str">
        <f t="shared" si="38"/>
        <v/>
      </c>
      <c r="G233" s="45" t="str">
        <f t="shared" si="32"/>
        <v/>
      </c>
      <c r="H233" s="14" t="str">
        <f t="shared" si="35"/>
        <v/>
      </c>
      <c r="I233" s="15"/>
      <c r="J233" s="16"/>
      <c r="K233" s="1" t="str">
        <f t="shared" si="33"/>
        <v/>
      </c>
      <c r="L233" s="32">
        <f t="shared" si="37"/>
        <v>2200</v>
      </c>
      <c r="M233" s="9" t="str">
        <f t="shared" si="36"/>
        <v>x</v>
      </c>
    </row>
    <row r="234" spans="4:13" ht="12.95" customHeight="1" x14ac:dyDescent="0.2">
      <c r="D234" s="29">
        <v>230</v>
      </c>
      <c r="E234" s="29">
        <f t="shared" si="34"/>
        <v>229</v>
      </c>
      <c r="F234" s="21" t="str">
        <f t="shared" si="38"/>
        <v/>
      </c>
      <c r="G234" s="45" t="str">
        <f t="shared" si="32"/>
        <v/>
      </c>
      <c r="H234" s="14" t="str">
        <f t="shared" si="35"/>
        <v/>
      </c>
      <c r="I234" s="15"/>
      <c r="J234" s="16"/>
      <c r="K234" s="1" t="str">
        <f t="shared" si="33"/>
        <v/>
      </c>
      <c r="L234" s="32">
        <f t="shared" si="37"/>
        <v>2100</v>
      </c>
      <c r="M234" s="9" t="str">
        <f t="shared" si="36"/>
        <v>x</v>
      </c>
    </row>
    <row r="235" spans="4:13" ht="12.95" customHeight="1" x14ac:dyDescent="0.2">
      <c r="D235" s="29">
        <v>231</v>
      </c>
      <c r="E235" s="29">
        <f t="shared" si="34"/>
        <v>230</v>
      </c>
      <c r="F235" s="21" t="str">
        <f t="shared" si="38"/>
        <v/>
      </c>
      <c r="G235" s="45" t="str">
        <f t="shared" si="32"/>
        <v/>
      </c>
      <c r="H235" s="14" t="str">
        <f t="shared" si="35"/>
        <v/>
      </c>
      <c r="I235" s="15"/>
      <c r="J235" s="16"/>
      <c r="K235" s="1" t="str">
        <f t="shared" si="33"/>
        <v/>
      </c>
      <c r="L235" s="32">
        <f t="shared" si="37"/>
        <v>2000</v>
      </c>
      <c r="M235" s="9" t="str">
        <f t="shared" si="36"/>
        <v>x</v>
      </c>
    </row>
    <row r="236" spans="4:13" ht="12.95" customHeight="1" x14ac:dyDescent="0.2">
      <c r="D236" s="29">
        <v>232</v>
      </c>
      <c r="E236" s="29">
        <f t="shared" si="34"/>
        <v>231</v>
      </c>
      <c r="F236" s="21" t="str">
        <f t="shared" si="38"/>
        <v/>
      </c>
      <c r="G236" s="45" t="str">
        <f t="shared" si="32"/>
        <v/>
      </c>
      <c r="H236" s="14" t="str">
        <f t="shared" si="35"/>
        <v/>
      </c>
      <c r="I236" s="15"/>
      <c r="J236" s="16"/>
      <c r="K236" s="1" t="str">
        <f t="shared" si="33"/>
        <v/>
      </c>
      <c r="L236" s="32">
        <f t="shared" si="37"/>
        <v>1900</v>
      </c>
      <c r="M236" s="9" t="str">
        <f t="shared" si="36"/>
        <v>x</v>
      </c>
    </row>
    <row r="237" spans="4:13" ht="12.95" customHeight="1" x14ac:dyDescent="0.2">
      <c r="D237" s="29">
        <v>233</v>
      </c>
      <c r="E237" s="29">
        <f t="shared" si="34"/>
        <v>232</v>
      </c>
      <c r="F237" s="21" t="str">
        <f t="shared" si="38"/>
        <v/>
      </c>
      <c r="G237" s="45" t="str">
        <f t="shared" si="32"/>
        <v/>
      </c>
      <c r="H237" s="14" t="str">
        <f t="shared" si="35"/>
        <v/>
      </c>
      <c r="I237" s="15"/>
      <c r="J237" s="16"/>
      <c r="K237" s="1" t="str">
        <f t="shared" si="33"/>
        <v/>
      </c>
      <c r="L237" s="32">
        <f t="shared" si="37"/>
        <v>1800</v>
      </c>
      <c r="M237" s="9" t="str">
        <f t="shared" si="36"/>
        <v>x</v>
      </c>
    </row>
    <row r="238" spans="4:13" ht="12.95" customHeight="1" x14ac:dyDescent="0.2">
      <c r="D238" s="29">
        <v>234</v>
      </c>
      <c r="E238" s="29">
        <f t="shared" si="34"/>
        <v>233</v>
      </c>
      <c r="F238" s="21" t="str">
        <f t="shared" si="38"/>
        <v/>
      </c>
      <c r="G238" s="45" t="str">
        <f t="shared" si="32"/>
        <v/>
      </c>
      <c r="H238" s="14" t="str">
        <f t="shared" si="35"/>
        <v/>
      </c>
      <c r="I238" s="15"/>
      <c r="J238" s="16"/>
      <c r="K238" s="1" t="str">
        <f t="shared" si="33"/>
        <v/>
      </c>
      <c r="L238" s="32">
        <f t="shared" si="37"/>
        <v>1700</v>
      </c>
      <c r="M238" s="9" t="str">
        <f t="shared" si="36"/>
        <v>x</v>
      </c>
    </row>
    <row r="239" spans="4:13" ht="12.95" customHeight="1" x14ac:dyDescent="0.2">
      <c r="D239" s="29">
        <v>235</v>
      </c>
      <c r="E239" s="29">
        <f t="shared" si="34"/>
        <v>234</v>
      </c>
      <c r="F239" s="21" t="str">
        <f t="shared" si="38"/>
        <v/>
      </c>
      <c r="G239" s="45" t="str">
        <f t="shared" si="32"/>
        <v/>
      </c>
      <c r="H239" s="14" t="str">
        <f t="shared" si="35"/>
        <v/>
      </c>
      <c r="I239" s="15"/>
      <c r="J239" s="16"/>
      <c r="K239" s="1" t="str">
        <f t="shared" si="33"/>
        <v/>
      </c>
      <c r="L239" s="32">
        <f t="shared" si="37"/>
        <v>1600</v>
      </c>
      <c r="M239" s="9" t="str">
        <f t="shared" si="36"/>
        <v>x</v>
      </c>
    </row>
    <row r="240" spans="4:13" ht="12.95" customHeight="1" x14ac:dyDescent="0.2">
      <c r="D240" s="29">
        <v>236</v>
      </c>
      <c r="E240" s="29">
        <f t="shared" si="34"/>
        <v>235</v>
      </c>
      <c r="F240" s="21" t="str">
        <f t="shared" si="38"/>
        <v/>
      </c>
      <c r="G240" s="45" t="str">
        <f t="shared" si="32"/>
        <v/>
      </c>
      <c r="H240" s="14" t="str">
        <f t="shared" si="35"/>
        <v/>
      </c>
      <c r="I240" s="15"/>
      <c r="J240" s="16"/>
      <c r="K240" s="1" t="str">
        <f t="shared" si="33"/>
        <v/>
      </c>
      <c r="L240" s="32">
        <f t="shared" si="37"/>
        <v>1500</v>
      </c>
      <c r="M240" s="9" t="str">
        <f t="shared" si="36"/>
        <v>x</v>
      </c>
    </row>
    <row r="241" spans="4:13" ht="12.95" customHeight="1" x14ac:dyDescent="0.2">
      <c r="D241" s="29">
        <v>237</v>
      </c>
      <c r="E241" s="29">
        <f t="shared" si="34"/>
        <v>236</v>
      </c>
      <c r="F241" s="21" t="str">
        <f t="shared" si="38"/>
        <v/>
      </c>
      <c r="G241" s="45" t="str">
        <f t="shared" si="32"/>
        <v/>
      </c>
      <c r="H241" s="14" t="str">
        <f t="shared" si="35"/>
        <v/>
      </c>
      <c r="I241" s="15"/>
      <c r="J241" s="16"/>
      <c r="K241" s="1" t="str">
        <f t="shared" si="33"/>
        <v/>
      </c>
      <c r="L241" s="32">
        <f t="shared" si="37"/>
        <v>1400</v>
      </c>
      <c r="M241" s="9" t="str">
        <f t="shared" si="36"/>
        <v>x</v>
      </c>
    </row>
    <row r="242" spans="4:13" ht="12.95" customHeight="1" x14ac:dyDescent="0.2">
      <c r="D242" s="29">
        <v>238</v>
      </c>
      <c r="E242" s="29">
        <f t="shared" si="34"/>
        <v>237</v>
      </c>
      <c r="F242" s="21" t="str">
        <f t="shared" si="38"/>
        <v/>
      </c>
      <c r="G242" s="45" t="str">
        <f t="shared" si="32"/>
        <v/>
      </c>
      <c r="H242" s="14" t="str">
        <f t="shared" si="35"/>
        <v/>
      </c>
      <c r="I242" s="15"/>
      <c r="J242" s="16"/>
      <c r="K242" s="1" t="str">
        <f t="shared" si="33"/>
        <v/>
      </c>
      <c r="L242" s="32">
        <f t="shared" si="37"/>
        <v>1300</v>
      </c>
      <c r="M242" s="9" t="str">
        <f t="shared" si="36"/>
        <v>x</v>
      </c>
    </row>
    <row r="243" spans="4:13" ht="12.95" customHeight="1" x14ac:dyDescent="0.2">
      <c r="D243" s="29">
        <v>239</v>
      </c>
      <c r="E243" s="29">
        <f t="shared" si="34"/>
        <v>238</v>
      </c>
      <c r="F243" s="21" t="str">
        <f t="shared" si="38"/>
        <v/>
      </c>
      <c r="G243" s="45" t="str">
        <f t="shared" si="32"/>
        <v/>
      </c>
      <c r="H243" s="14" t="str">
        <f t="shared" si="35"/>
        <v/>
      </c>
      <c r="I243" s="15"/>
      <c r="J243" s="16"/>
      <c r="K243" s="1" t="str">
        <f t="shared" si="33"/>
        <v/>
      </c>
      <c r="L243" s="32">
        <f t="shared" si="37"/>
        <v>1200</v>
      </c>
      <c r="M243" s="9" t="str">
        <f t="shared" si="36"/>
        <v>x</v>
      </c>
    </row>
    <row r="244" spans="4:13" ht="12.95" customHeight="1" x14ac:dyDescent="0.2">
      <c r="D244" s="29">
        <v>240</v>
      </c>
      <c r="E244" s="29">
        <f t="shared" si="34"/>
        <v>239</v>
      </c>
      <c r="F244" s="21" t="str">
        <f t="shared" si="38"/>
        <v/>
      </c>
      <c r="G244" s="45" t="str">
        <f t="shared" si="32"/>
        <v/>
      </c>
      <c r="H244" s="14" t="str">
        <f t="shared" si="35"/>
        <v/>
      </c>
      <c r="I244" s="15"/>
      <c r="J244" s="16"/>
      <c r="K244" s="1" t="str">
        <f t="shared" si="33"/>
        <v/>
      </c>
      <c r="L244" s="32">
        <f t="shared" si="37"/>
        <v>1100</v>
      </c>
      <c r="M244" s="9" t="str">
        <f t="shared" si="36"/>
        <v>x</v>
      </c>
    </row>
    <row r="245" spans="4:13" ht="12.95" customHeight="1" x14ac:dyDescent="0.2">
      <c r="D245" s="29">
        <v>241</v>
      </c>
      <c r="E245" s="29">
        <f t="shared" si="34"/>
        <v>240</v>
      </c>
      <c r="F245" s="21" t="str">
        <f t="shared" si="38"/>
        <v/>
      </c>
      <c r="G245" s="45" t="str">
        <f t="shared" si="32"/>
        <v/>
      </c>
      <c r="H245" s="14" t="str">
        <f t="shared" si="35"/>
        <v/>
      </c>
      <c r="I245" s="15"/>
      <c r="J245" s="16"/>
      <c r="K245" s="1" t="str">
        <f t="shared" si="33"/>
        <v/>
      </c>
      <c r="L245" s="32">
        <f t="shared" si="37"/>
        <v>1000</v>
      </c>
      <c r="M245" s="9" t="str">
        <f t="shared" si="36"/>
        <v>x</v>
      </c>
    </row>
    <row r="246" spans="4:13" ht="12.95" customHeight="1" x14ac:dyDescent="0.2">
      <c r="D246" s="29">
        <v>242</v>
      </c>
      <c r="E246" s="29">
        <f t="shared" si="34"/>
        <v>241</v>
      </c>
      <c r="F246" s="21" t="str">
        <f t="shared" si="38"/>
        <v/>
      </c>
      <c r="G246" s="45" t="str">
        <f t="shared" si="32"/>
        <v/>
      </c>
      <c r="H246" s="14" t="str">
        <f t="shared" si="35"/>
        <v/>
      </c>
      <c r="I246" s="15"/>
      <c r="J246" s="16"/>
      <c r="K246" s="1" t="str">
        <f t="shared" si="33"/>
        <v/>
      </c>
      <c r="L246" s="32">
        <f t="shared" si="37"/>
        <v>900</v>
      </c>
      <c r="M246" s="9" t="str">
        <f t="shared" si="36"/>
        <v>x</v>
      </c>
    </row>
    <row r="247" spans="4:13" ht="12.95" customHeight="1" x14ac:dyDescent="0.2">
      <c r="D247" s="29">
        <v>243</v>
      </c>
      <c r="E247" s="29">
        <f t="shared" si="34"/>
        <v>242</v>
      </c>
      <c r="F247" s="21" t="str">
        <f t="shared" si="38"/>
        <v/>
      </c>
      <c r="G247" s="45" t="str">
        <f t="shared" si="32"/>
        <v/>
      </c>
      <c r="H247" s="14" t="str">
        <f t="shared" si="35"/>
        <v/>
      </c>
      <c r="I247" s="15"/>
      <c r="J247" s="16"/>
      <c r="K247" s="1" t="str">
        <f t="shared" si="33"/>
        <v/>
      </c>
      <c r="L247" s="32">
        <f t="shared" si="37"/>
        <v>800</v>
      </c>
      <c r="M247" s="9" t="str">
        <f t="shared" si="36"/>
        <v>x</v>
      </c>
    </row>
    <row r="248" spans="4:13" ht="12.95" customHeight="1" x14ac:dyDescent="0.2">
      <c r="D248" s="29">
        <v>244</v>
      </c>
      <c r="E248" s="29">
        <f t="shared" si="34"/>
        <v>243</v>
      </c>
      <c r="F248" s="21" t="str">
        <f t="shared" si="38"/>
        <v/>
      </c>
      <c r="G248" s="45" t="str">
        <f t="shared" si="32"/>
        <v/>
      </c>
      <c r="H248" s="14" t="str">
        <f t="shared" si="35"/>
        <v/>
      </c>
      <c r="I248" s="15"/>
      <c r="J248" s="16"/>
      <c r="K248" s="1" t="str">
        <f t="shared" si="33"/>
        <v/>
      </c>
      <c r="L248" s="32">
        <f t="shared" si="37"/>
        <v>700</v>
      </c>
      <c r="M248" s="9" t="str">
        <f t="shared" si="36"/>
        <v>x</v>
      </c>
    </row>
    <row r="249" spans="4:13" ht="12.95" customHeight="1" x14ac:dyDescent="0.2">
      <c r="D249" s="29">
        <v>245</v>
      </c>
      <c r="E249" s="29">
        <f t="shared" si="34"/>
        <v>244</v>
      </c>
      <c r="F249" s="21" t="str">
        <f t="shared" si="38"/>
        <v/>
      </c>
      <c r="G249" s="45" t="str">
        <f t="shared" si="32"/>
        <v/>
      </c>
      <c r="H249" s="14" t="str">
        <f t="shared" si="35"/>
        <v/>
      </c>
      <c r="I249" s="15"/>
      <c r="J249" s="16"/>
      <c r="K249" s="1" t="str">
        <f t="shared" si="33"/>
        <v/>
      </c>
      <c r="L249" s="32">
        <f t="shared" si="37"/>
        <v>600</v>
      </c>
      <c r="M249" s="9" t="str">
        <f t="shared" si="36"/>
        <v>x</v>
      </c>
    </row>
    <row r="250" spans="4:13" ht="12.95" customHeight="1" x14ac:dyDescent="0.2">
      <c r="D250" s="29">
        <v>246</v>
      </c>
      <c r="E250" s="29">
        <f t="shared" si="34"/>
        <v>245</v>
      </c>
      <c r="F250" s="21" t="str">
        <f t="shared" si="38"/>
        <v/>
      </c>
      <c r="G250" s="45" t="str">
        <f t="shared" si="32"/>
        <v/>
      </c>
      <c r="H250" s="14" t="str">
        <f t="shared" si="35"/>
        <v/>
      </c>
      <c r="I250" s="15"/>
      <c r="J250" s="16"/>
      <c r="K250" s="1" t="str">
        <f t="shared" si="33"/>
        <v/>
      </c>
      <c r="L250" s="32">
        <f t="shared" si="37"/>
        <v>500</v>
      </c>
      <c r="M250" s="9" t="str">
        <f t="shared" si="36"/>
        <v>x</v>
      </c>
    </row>
    <row r="251" spans="4:13" ht="12.95" customHeight="1" x14ac:dyDescent="0.2">
      <c r="D251" s="29">
        <v>247</v>
      </c>
      <c r="E251" s="29">
        <f t="shared" si="34"/>
        <v>246</v>
      </c>
      <c r="F251" s="21" t="str">
        <f t="shared" si="38"/>
        <v/>
      </c>
      <c r="G251" s="45" t="str">
        <f t="shared" si="32"/>
        <v/>
      </c>
      <c r="H251" s="14" t="str">
        <f t="shared" si="35"/>
        <v/>
      </c>
      <c r="I251" s="15"/>
      <c r="J251" s="16"/>
      <c r="K251" s="1" t="str">
        <f t="shared" si="33"/>
        <v/>
      </c>
      <c r="L251" s="32">
        <f t="shared" si="37"/>
        <v>400</v>
      </c>
      <c r="M251" s="9" t="str">
        <f t="shared" si="36"/>
        <v>x</v>
      </c>
    </row>
    <row r="252" spans="4:13" ht="12.95" customHeight="1" x14ac:dyDescent="0.2">
      <c r="D252" s="29">
        <v>248</v>
      </c>
      <c r="E252" s="29">
        <f t="shared" si="34"/>
        <v>247</v>
      </c>
      <c r="F252" s="21" t="str">
        <f t="shared" si="38"/>
        <v/>
      </c>
      <c r="G252" s="45" t="str">
        <f t="shared" si="32"/>
        <v/>
      </c>
      <c r="H252" s="14" t="str">
        <f t="shared" si="35"/>
        <v/>
      </c>
      <c r="I252" s="15"/>
      <c r="J252" s="16"/>
      <c r="K252" s="1" t="str">
        <f t="shared" si="33"/>
        <v/>
      </c>
      <c r="L252" s="32">
        <f t="shared" si="37"/>
        <v>300</v>
      </c>
      <c r="M252" s="9" t="str">
        <f t="shared" si="36"/>
        <v>x</v>
      </c>
    </row>
    <row r="253" spans="4:13" ht="12.95" customHeight="1" x14ac:dyDescent="0.2">
      <c r="D253" s="29">
        <v>249</v>
      </c>
      <c r="E253" s="29">
        <f t="shared" si="34"/>
        <v>248</v>
      </c>
      <c r="F253" s="21" t="str">
        <f t="shared" si="38"/>
        <v/>
      </c>
      <c r="G253" s="45" t="str">
        <f t="shared" si="32"/>
        <v/>
      </c>
      <c r="H253" s="14" t="str">
        <f t="shared" si="35"/>
        <v/>
      </c>
      <c r="I253" s="15"/>
      <c r="J253" s="16"/>
      <c r="K253" s="1" t="str">
        <f t="shared" si="33"/>
        <v/>
      </c>
      <c r="L253" s="32">
        <f t="shared" si="37"/>
        <v>200</v>
      </c>
      <c r="M253" s="9" t="str">
        <f t="shared" si="36"/>
        <v>x</v>
      </c>
    </row>
    <row r="254" spans="4:13" ht="12.95" customHeight="1" x14ac:dyDescent="0.2">
      <c r="D254" s="29">
        <v>250</v>
      </c>
      <c r="E254" s="29">
        <f t="shared" si="34"/>
        <v>249</v>
      </c>
      <c r="F254" s="21" t="str">
        <f t="shared" si="38"/>
        <v/>
      </c>
      <c r="G254" s="45" t="str">
        <f t="shared" si="32"/>
        <v/>
      </c>
      <c r="H254" s="14" t="str">
        <f t="shared" si="35"/>
        <v/>
      </c>
      <c r="I254" s="15"/>
      <c r="J254" s="16"/>
      <c r="K254" s="1" t="str">
        <f t="shared" si="33"/>
        <v/>
      </c>
      <c r="L254" s="32">
        <f t="shared" si="37"/>
        <v>100</v>
      </c>
      <c r="M254" s="9" t="str">
        <f t="shared" si="36"/>
        <v>x</v>
      </c>
    </row>
    <row r="255" spans="4:13" ht="12.95" customHeight="1" x14ac:dyDescent="0.2">
      <c r="D255" s="29">
        <v>251</v>
      </c>
      <c r="E255" s="29">
        <f t="shared" si="34"/>
        <v>250</v>
      </c>
      <c r="F255" s="21" t="str">
        <f t="shared" si="38"/>
        <v/>
      </c>
      <c r="G255" s="45" t="str">
        <f t="shared" si="32"/>
        <v/>
      </c>
      <c r="H255" s="14" t="str">
        <f t="shared" si="35"/>
        <v/>
      </c>
      <c r="I255" s="15"/>
      <c r="J255" s="16"/>
      <c r="K255" s="1" t="str">
        <f t="shared" si="33"/>
        <v/>
      </c>
      <c r="L255" s="32">
        <f t="shared" si="37"/>
        <v>0</v>
      </c>
      <c r="M255" s="9" t="str">
        <f t="shared" si="36"/>
        <v>x</v>
      </c>
    </row>
    <row r="256" spans="4:13" ht="12.95" customHeight="1" x14ac:dyDescent="0.2">
      <c r="D256" s="29">
        <v>252</v>
      </c>
      <c r="E256" s="29">
        <f t="shared" si="34"/>
        <v>251</v>
      </c>
      <c r="F256" s="21" t="str">
        <f t="shared" si="38"/>
        <v/>
      </c>
      <c r="G256" s="45" t="str">
        <f t="shared" si="32"/>
        <v/>
      </c>
      <c r="H256" s="14" t="str">
        <f t="shared" si="35"/>
        <v/>
      </c>
      <c r="I256" s="15"/>
      <c r="J256" s="16"/>
      <c r="K256" s="1" t="str">
        <f t="shared" si="33"/>
        <v/>
      </c>
      <c r="L256" s="32">
        <f t="shared" si="37"/>
        <v>-100</v>
      </c>
      <c r="M256" s="9" t="str">
        <f t="shared" si="36"/>
        <v/>
      </c>
    </row>
    <row r="257" spans="4:13" ht="12.95" customHeight="1" x14ac:dyDescent="0.2">
      <c r="D257" s="29">
        <v>253</v>
      </c>
      <c r="E257" s="29">
        <f t="shared" si="34"/>
        <v>252</v>
      </c>
      <c r="F257" s="21" t="str">
        <f t="shared" si="38"/>
        <v/>
      </c>
      <c r="G257" s="45" t="str">
        <f t="shared" si="32"/>
        <v/>
      </c>
      <c r="H257" s="14" t="str">
        <f t="shared" si="35"/>
        <v/>
      </c>
      <c r="I257" s="15"/>
      <c r="J257" s="16"/>
      <c r="K257" s="1" t="str">
        <f t="shared" si="33"/>
        <v/>
      </c>
      <c r="L257" s="32">
        <f t="shared" si="37"/>
        <v>-200</v>
      </c>
      <c r="M257" s="9" t="str">
        <f t="shared" si="36"/>
        <v/>
      </c>
    </row>
    <row r="258" spans="4:13" ht="12.95" customHeight="1" x14ac:dyDescent="0.2">
      <c r="D258" s="29">
        <v>254</v>
      </c>
      <c r="E258" s="29">
        <f t="shared" si="34"/>
        <v>253</v>
      </c>
      <c r="F258" s="21" t="str">
        <f t="shared" si="38"/>
        <v/>
      </c>
      <c r="G258" s="45" t="str">
        <f t="shared" si="32"/>
        <v/>
      </c>
      <c r="H258" s="14" t="str">
        <f t="shared" si="35"/>
        <v/>
      </c>
      <c r="I258" s="15"/>
      <c r="J258" s="16"/>
      <c r="K258" s="1" t="str">
        <f t="shared" si="33"/>
        <v/>
      </c>
      <c r="L258" s="32">
        <f t="shared" si="37"/>
        <v>-300</v>
      </c>
      <c r="M258" s="9" t="str">
        <f t="shared" si="36"/>
        <v/>
      </c>
    </row>
    <row r="259" spans="4:13" ht="12.95" customHeight="1" x14ac:dyDescent="0.2">
      <c r="D259" s="29">
        <v>255</v>
      </c>
      <c r="E259" s="29">
        <f t="shared" si="34"/>
        <v>254</v>
      </c>
      <c r="F259" s="21" t="str">
        <f t="shared" si="38"/>
        <v/>
      </c>
      <c r="G259" s="45" t="str">
        <f t="shared" si="32"/>
        <v/>
      </c>
      <c r="H259" s="14" t="str">
        <f t="shared" si="35"/>
        <v/>
      </c>
      <c r="I259" s="15"/>
      <c r="J259" s="16"/>
      <c r="K259" s="1" t="str">
        <f t="shared" si="33"/>
        <v/>
      </c>
      <c r="L259" s="32">
        <f t="shared" si="37"/>
        <v>-400</v>
      </c>
      <c r="M259" s="9" t="str">
        <f t="shared" si="36"/>
        <v/>
      </c>
    </row>
    <row r="260" spans="4:13" ht="12.95" customHeight="1" x14ac:dyDescent="0.2">
      <c r="D260" s="29">
        <v>256</v>
      </c>
      <c r="E260" s="29">
        <f t="shared" si="34"/>
        <v>255</v>
      </c>
      <c r="F260" s="21" t="str">
        <f t="shared" si="38"/>
        <v/>
      </c>
      <c r="G260" s="45" t="str">
        <f t="shared" si="32"/>
        <v/>
      </c>
      <c r="H260" s="14" t="str">
        <f t="shared" si="35"/>
        <v/>
      </c>
      <c r="I260" s="15"/>
      <c r="J260" s="16"/>
      <c r="K260" s="1" t="str">
        <f t="shared" si="33"/>
        <v/>
      </c>
      <c r="L260" s="32">
        <f t="shared" si="37"/>
        <v>-500</v>
      </c>
      <c r="M260" s="9" t="str">
        <f t="shared" si="36"/>
        <v/>
      </c>
    </row>
    <row r="261" spans="4:13" ht="12.95" customHeight="1" x14ac:dyDescent="0.2">
      <c r="D261" s="29">
        <v>257</v>
      </c>
      <c r="E261" s="29">
        <f t="shared" si="34"/>
        <v>256</v>
      </c>
      <c r="F261" s="21" t="str">
        <f t="shared" si="38"/>
        <v/>
      </c>
      <c r="G261" s="45" t="str">
        <f t="shared" ref="G261:G324" si="39">IFERROR(IF(K261="x",0,IF(F261=D261,IF($C$28="",IF(J261="",($C$12-H261)*$C$18,($C$12-H261)*J261),IF(J261="",($C$28-H261)*$C$18,($C$28-H261)*J261)),""))/$C$12,"")</f>
        <v/>
      </c>
      <c r="H261" s="14" t="str">
        <f t="shared" si="35"/>
        <v/>
      </c>
      <c r="I261" s="15"/>
      <c r="J261" s="16"/>
      <c r="K261" s="1" t="str">
        <f t="shared" ref="K261:K304" si="40">IF(H261&lt;0,"x","")</f>
        <v/>
      </c>
      <c r="L261" s="32">
        <f t="shared" si="37"/>
        <v>-600</v>
      </c>
      <c r="M261" s="9" t="str">
        <f t="shared" si="36"/>
        <v/>
      </c>
    </row>
    <row r="262" spans="4:13" ht="12.95" customHeight="1" x14ac:dyDescent="0.2">
      <c r="D262" s="29">
        <v>258</v>
      </c>
      <c r="E262" s="29">
        <f t="shared" ref="E262:E304" si="41">E261+1</f>
        <v>257</v>
      </c>
      <c r="F262" s="21" t="str">
        <f t="shared" si="38"/>
        <v/>
      </c>
      <c r="G262" s="45" t="str">
        <f t="shared" si="39"/>
        <v/>
      </c>
      <c r="H262" s="14" t="str">
        <f t="shared" ref="H262:H304" si="42">IF(I262="",IF(F262=D262,H261-$C$14,""),I262)</f>
        <v/>
      </c>
      <c r="I262" s="15"/>
      <c r="J262" s="16"/>
      <c r="K262" s="1" t="str">
        <f t="shared" si="40"/>
        <v/>
      </c>
      <c r="L262" s="32">
        <f t="shared" si="37"/>
        <v>-700</v>
      </c>
      <c r="M262" s="9" t="str">
        <f t="shared" ref="M262:M304" si="43">IF(L262&gt;=$C$28,"x","")</f>
        <v/>
      </c>
    </row>
    <row r="263" spans="4:13" ht="12.95" customHeight="1" x14ac:dyDescent="0.2">
      <c r="D263" s="29">
        <v>259</v>
      </c>
      <c r="E263" s="29">
        <f t="shared" si="41"/>
        <v>258</v>
      </c>
      <c r="F263" s="21" t="str">
        <f t="shared" si="38"/>
        <v/>
      </c>
      <c r="G263" s="45" t="str">
        <f t="shared" si="39"/>
        <v/>
      </c>
      <c r="H263" s="14" t="str">
        <f t="shared" si="42"/>
        <v/>
      </c>
      <c r="I263" s="15"/>
      <c r="J263" s="16"/>
      <c r="K263" s="1" t="str">
        <f t="shared" si="40"/>
        <v/>
      </c>
      <c r="L263" s="32">
        <f t="shared" ref="L263:L304" si="44">IF(I263="",L262-$C$14,I263)</f>
        <v>-800</v>
      </c>
      <c r="M263" s="9" t="str">
        <f t="shared" si="43"/>
        <v/>
      </c>
    </row>
    <row r="264" spans="4:13" ht="12.95" customHeight="1" x14ac:dyDescent="0.2">
      <c r="D264" s="29">
        <v>260</v>
      </c>
      <c r="E264" s="29">
        <f t="shared" si="41"/>
        <v>259</v>
      </c>
      <c r="F264" s="21" t="str">
        <f t="shared" si="38"/>
        <v/>
      </c>
      <c r="G264" s="45" t="str">
        <f t="shared" si="39"/>
        <v/>
      </c>
      <c r="H264" s="14" t="str">
        <f t="shared" si="42"/>
        <v/>
      </c>
      <c r="I264" s="15"/>
      <c r="J264" s="16"/>
      <c r="K264" s="1" t="str">
        <f t="shared" si="40"/>
        <v/>
      </c>
      <c r="L264" s="32">
        <f t="shared" si="44"/>
        <v>-900</v>
      </c>
      <c r="M264" s="9" t="str">
        <f t="shared" si="43"/>
        <v/>
      </c>
    </row>
    <row r="265" spans="4:13" ht="12.95" customHeight="1" x14ac:dyDescent="0.2">
      <c r="D265" s="29">
        <v>261</v>
      </c>
      <c r="E265" s="29">
        <f t="shared" si="41"/>
        <v>260</v>
      </c>
      <c r="F265" s="21" t="str">
        <f t="shared" si="38"/>
        <v/>
      </c>
      <c r="G265" s="45" t="str">
        <f t="shared" si="39"/>
        <v/>
      </c>
      <c r="H265" s="14" t="str">
        <f t="shared" si="42"/>
        <v/>
      </c>
      <c r="I265" s="15"/>
      <c r="J265" s="16"/>
      <c r="K265" s="1" t="str">
        <f t="shared" si="40"/>
        <v/>
      </c>
      <c r="L265" s="32">
        <f t="shared" si="44"/>
        <v>-1000</v>
      </c>
      <c r="M265" s="9" t="str">
        <f t="shared" si="43"/>
        <v/>
      </c>
    </row>
    <row r="266" spans="4:13" ht="12.95" customHeight="1" x14ac:dyDescent="0.2">
      <c r="D266" s="29">
        <v>262</v>
      </c>
      <c r="E266" s="29">
        <f t="shared" si="41"/>
        <v>261</v>
      </c>
      <c r="F266" s="21" t="str">
        <f t="shared" si="38"/>
        <v/>
      </c>
      <c r="G266" s="45" t="str">
        <f t="shared" si="39"/>
        <v/>
      </c>
      <c r="H266" s="14" t="str">
        <f t="shared" si="42"/>
        <v/>
      </c>
      <c r="I266" s="15"/>
      <c r="J266" s="16"/>
      <c r="K266" s="1" t="str">
        <f t="shared" si="40"/>
        <v/>
      </c>
      <c r="L266" s="32">
        <f t="shared" si="44"/>
        <v>-1100</v>
      </c>
      <c r="M266" s="9" t="str">
        <f t="shared" si="43"/>
        <v/>
      </c>
    </row>
    <row r="267" spans="4:13" ht="12.95" customHeight="1" x14ac:dyDescent="0.2">
      <c r="D267" s="29">
        <v>263</v>
      </c>
      <c r="E267" s="29">
        <f t="shared" si="41"/>
        <v>262</v>
      </c>
      <c r="F267" s="21" t="str">
        <f t="shared" si="38"/>
        <v/>
      </c>
      <c r="G267" s="45" t="str">
        <f t="shared" si="39"/>
        <v/>
      </c>
      <c r="H267" s="14" t="str">
        <f t="shared" si="42"/>
        <v/>
      </c>
      <c r="I267" s="15"/>
      <c r="J267" s="16"/>
      <c r="K267" s="1" t="str">
        <f t="shared" si="40"/>
        <v/>
      </c>
      <c r="L267" s="32">
        <f t="shared" si="44"/>
        <v>-1200</v>
      </c>
      <c r="M267" s="9" t="str">
        <f t="shared" si="43"/>
        <v/>
      </c>
    </row>
    <row r="268" spans="4:13" ht="12.95" customHeight="1" x14ac:dyDescent="0.2">
      <c r="D268" s="29">
        <v>264</v>
      </c>
      <c r="E268" s="29">
        <f t="shared" si="41"/>
        <v>263</v>
      </c>
      <c r="F268" s="21" t="str">
        <f t="shared" si="38"/>
        <v/>
      </c>
      <c r="G268" s="45" t="str">
        <f t="shared" si="39"/>
        <v/>
      </c>
      <c r="H268" s="14" t="str">
        <f t="shared" si="42"/>
        <v/>
      </c>
      <c r="I268" s="15"/>
      <c r="J268" s="16"/>
      <c r="K268" s="1" t="str">
        <f t="shared" si="40"/>
        <v/>
      </c>
      <c r="L268" s="32">
        <f t="shared" si="44"/>
        <v>-1300</v>
      </c>
      <c r="M268" s="9" t="str">
        <f t="shared" si="43"/>
        <v/>
      </c>
    </row>
    <row r="269" spans="4:13" ht="12.95" customHeight="1" x14ac:dyDescent="0.2">
      <c r="D269" s="29">
        <v>265</v>
      </c>
      <c r="E269" s="29">
        <f t="shared" si="41"/>
        <v>264</v>
      </c>
      <c r="F269" s="21" t="str">
        <f t="shared" si="38"/>
        <v/>
      </c>
      <c r="G269" s="45" t="str">
        <f t="shared" si="39"/>
        <v/>
      </c>
      <c r="H269" s="14" t="str">
        <f t="shared" si="42"/>
        <v/>
      </c>
      <c r="I269" s="15"/>
      <c r="J269" s="16"/>
      <c r="K269" s="1" t="str">
        <f t="shared" si="40"/>
        <v/>
      </c>
      <c r="L269" s="32">
        <f t="shared" si="44"/>
        <v>-1400</v>
      </c>
      <c r="M269" s="9" t="str">
        <f t="shared" si="43"/>
        <v/>
      </c>
    </row>
    <row r="270" spans="4:13" ht="12.95" customHeight="1" x14ac:dyDescent="0.2">
      <c r="D270" s="29">
        <v>266</v>
      </c>
      <c r="E270" s="29">
        <f t="shared" si="41"/>
        <v>265</v>
      </c>
      <c r="F270" s="21" t="str">
        <f t="shared" si="38"/>
        <v/>
      </c>
      <c r="G270" s="45" t="str">
        <f t="shared" si="39"/>
        <v/>
      </c>
      <c r="H270" s="14" t="str">
        <f t="shared" si="42"/>
        <v/>
      </c>
      <c r="I270" s="15"/>
      <c r="J270" s="16"/>
      <c r="K270" s="1" t="str">
        <f t="shared" si="40"/>
        <v/>
      </c>
      <c r="L270" s="32">
        <f t="shared" si="44"/>
        <v>-1500</v>
      </c>
      <c r="M270" s="9" t="str">
        <f t="shared" si="43"/>
        <v/>
      </c>
    </row>
    <row r="271" spans="4:13" ht="12.95" customHeight="1" x14ac:dyDescent="0.2">
      <c r="D271" s="29">
        <v>267</v>
      </c>
      <c r="E271" s="29">
        <f t="shared" si="41"/>
        <v>266</v>
      </c>
      <c r="F271" s="21" t="str">
        <f t="shared" si="38"/>
        <v/>
      </c>
      <c r="G271" s="45" t="str">
        <f t="shared" si="39"/>
        <v/>
      </c>
      <c r="H271" s="14" t="str">
        <f t="shared" si="42"/>
        <v/>
      </c>
      <c r="I271" s="15"/>
      <c r="J271" s="16"/>
      <c r="K271" s="1" t="str">
        <f t="shared" si="40"/>
        <v/>
      </c>
      <c r="L271" s="32">
        <f t="shared" si="44"/>
        <v>-1600</v>
      </c>
      <c r="M271" s="9" t="str">
        <f t="shared" si="43"/>
        <v/>
      </c>
    </row>
    <row r="272" spans="4:13" ht="12.95" customHeight="1" x14ac:dyDescent="0.2">
      <c r="D272" s="29">
        <v>268</v>
      </c>
      <c r="E272" s="29">
        <f t="shared" si="41"/>
        <v>267</v>
      </c>
      <c r="F272" s="21" t="str">
        <f t="shared" si="38"/>
        <v/>
      </c>
      <c r="G272" s="45" t="str">
        <f t="shared" si="39"/>
        <v/>
      </c>
      <c r="H272" s="14" t="str">
        <f t="shared" si="42"/>
        <v/>
      </c>
      <c r="I272" s="15"/>
      <c r="J272" s="16"/>
      <c r="K272" s="1" t="str">
        <f t="shared" si="40"/>
        <v/>
      </c>
      <c r="L272" s="32">
        <f t="shared" si="44"/>
        <v>-1700</v>
      </c>
      <c r="M272" s="9" t="str">
        <f t="shared" si="43"/>
        <v/>
      </c>
    </row>
    <row r="273" spans="4:13" ht="12.95" customHeight="1" x14ac:dyDescent="0.2">
      <c r="D273" s="29">
        <v>269</v>
      </c>
      <c r="E273" s="29">
        <f t="shared" si="41"/>
        <v>268</v>
      </c>
      <c r="F273" s="21" t="str">
        <f t="shared" si="38"/>
        <v/>
      </c>
      <c r="G273" s="45" t="str">
        <f t="shared" si="39"/>
        <v/>
      </c>
      <c r="H273" s="14" t="str">
        <f t="shared" si="42"/>
        <v/>
      </c>
      <c r="I273" s="15"/>
      <c r="J273" s="16"/>
      <c r="K273" s="1" t="str">
        <f t="shared" si="40"/>
        <v/>
      </c>
      <c r="L273" s="32">
        <f t="shared" si="44"/>
        <v>-1800</v>
      </c>
      <c r="M273" s="9" t="str">
        <f t="shared" si="43"/>
        <v/>
      </c>
    </row>
    <row r="274" spans="4:13" ht="12.95" customHeight="1" x14ac:dyDescent="0.2">
      <c r="D274" s="29">
        <v>270</v>
      </c>
      <c r="E274" s="29">
        <f t="shared" si="41"/>
        <v>269</v>
      </c>
      <c r="F274" s="21" t="str">
        <f t="shared" si="38"/>
        <v/>
      </c>
      <c r="G274" s="45" t="str">
        <f t="shared" si="39"/>
        <v/>
      </c>
      <c r="H274" s="14" t="str">
        <f t="shared" si="42"/>
        <v/>
      </c>
      <c r="I274" s="15"/>
      <c r="J274" s="16"/>
      <c r="K274" s="1" t="str">
        <f t="shared" si="40"/>
        <v/>
      </c>
      <c r="L274" s="32">
        <f t="shared" si="44"/>
        <v>-1900</v>
      </c>
      <c r="M274" s="9" t="str">
        <f t="shared" si="43"/>
        <v/>
      </c>
    </row>
    <row r="275" spans="4:13" ht="12.95" customHeight="1" x14ac:dyDescent="0.2">
      <c r="D275" s="29">
        <v>271</v>
      </c>
      <c r="E275" s="29">
        <f t="shared" si="41"/>
        <v>270</v>
      </c>
      <c r="F275" s="21" t="str">
        <f t="shared" si="38"/>
        <v/>
      </c>
      <c r="G275" s="45" t="str">
        <f t="shared" si="39"/>
        <v/>
      </c>
      <c r="H275" s="14" t="str">
        <f t="shared" si="42"/>
        <v/>
      </c>
      <c r="I275" s="15"/>
      <c r="J275" s="16"/>
      <c r="K275" s="1" t="str">
        <f t="shared" si="40"/>
        <v/>
      </c>
      <c r="L275" s="32">
        <f t="shared" si="44"/>
        <v>-2000</v>
      </c>
      <c r="M275" s="9" t="str">
        <f t="shared" si="43"/>
        <v/>
      </c>
    </row>
    <row r="276" spans="4:13" ht="12.95" customHeight="1" x14ac:dyDescent="0.2">
      <c r="D276" s="29">
        <v>272</v>
      </c>
      <c r="E276" s="29">
        <f t="shared" si="41"/>
        <v>271</v>
      </c>
      <c r="F276" s="21" t="str">
        <f t="shared" si="38"/>
        <v/>
      </c>
      <c r="G276" s="45" t="str">
        <f t="shared" si="39"/>
        <v/>
      </c>
      <c r="H276" s="14" t="str">
        <f t="shared" si="42"/>
        <v/>
      </c>
      <c r="I276" s="15"/>
      <c r="J276" s="16"/>
      <c r="K276" s="1" t="str">
        <f t="shared" si="40"/>
        <v/>
      </c>
      <c r="L276" s="32">
        <f t="shared" si="44"/>
        <v>-2100</v>
      </c>
      <c r="M276" s="9" t="str">
        <f t="shared" si="43"/>
        <v/>
      </c>
    </row>
    <row r="277" spans="4:13" ht="12.95" customHeight="1" x14ac:dyDescent="0.2">
      <c r="D277" s="29">
        <v>273</v>
      </c>
      <c r="E277" s="29">
        <f t="shared" si="41"/>
        <v>272</v>
      </c>
      <c r="F277" s="21" t="str">
        <f t="shared" si="38"/>
        <v/>
      </c>
      <c r="G277" s="45" t="str">
        <f t="shared" si="39"/>
        <v/>
      </c>
      <c r="H277" s="14" t="str">
        <f t="shared" si="42"/>
        <v/>
      </c>
      <c r="I277" s="15"/>
      <c r="J277" s="16"/>
      <c r="K277" s="1" t="str">
        <f t="shared" si="40"/>
        <v/>
      </c>
      <c r="L277" s="32">
        <f t="shared" si="44"/>
        <v>-2200</v>
      </c>
      <c r="M277" s="9" t="str">
        <f t="shared" si="43"/>
        <v/>
      </c>
    </row>
    <row r="278" spans="4:13" ht="12.95" customHeight="1" x14ac:dyDescent="0.2">
      <c r="D278" s="29">
        <v>274</v>
      </c>
      <c r="E278" s="29">
        <f t="shared" si="41"/>
        <v>273</v>
      </c>
      <c r="F278" s="21" t="str">
        <f t="shared" si="38"/>
        <v/>
      </c>
      <c r="G278" s="45" t="str">
        <f t="shared" si="39"/>
        <v/>
      </c>
      <c r="H278" s="14" t="str">
        <f t="shared" si="42"/>
        <v/>
      </c>
      <c r="I278" s="15"/>
      <c r="J278" s="16"/>
      <c r="K278" s="1" t="str">
        <f t="shared" si="40"/>
        <v/>
      </c>
      <c r="L278" s="32">
        <f t="shared" si="44"/>
        <v>-2300</v>
      </c>
      <c r="M278" s="9" t="str">
        <f t="shared" si="43"/>
        <v/>
      </c>
    </row>
    <row r="279" spans="4:13" ht="12.95" customHeight="1" x14ac:dyDescent="0.2">
      <c r="D279" s="29">
        <v>275</v>
      </c>
      <c r="E279" s="29">
        <f t="shared" si="41"/>
        <v>274</v>
      </c>
      <c r="F279" s="21" t="str">
        <f t="shared" si="38"/>
        <v/>
      </c>
      <c r="G279" s="45" t="str">
        <f t="shared" si="39"/>
        <v/>
      </c>
      <c r="H279" s="14" t="str">
        <f t="shared" si="42"/>
        <v/>
      </c>
      <c r="I279" s="15"/>
      <c r="J279" s="16"/>
      <c r="K279" s="1" t="str">
        <f t="shared" si="40"/>
        <v/>
      </c>
      <c r="L279" s="32">
        <f t="shared" si="44"/>
        <v>-2400</v>
      </c>
      <c r="M279" s="9" t="str">
        <f t="shared" si="43"/>
        <v/>
      </c>
    </row>
    <row r="280" spans="4:13" ht="12.95" customHeight="1" x14ac:dyDescent="0.2">
      <c r="D280" s="29">
        <v>276</v>
      </c>
      <c r="E280" s="29">
        <f t="shared" si="41"/>
        <v>275</v>
      </c>
      <c r="F280" s="21" t="str">
        <f t="shared" si="38"/>
        <v/>
      </c>
      <c r="G280" s="45" t="str">
        <f t="shared" si="39"/>
        <v/>
      </c>
      <c r="H280" s="14" t="str">
        <f t="shared" si="42"/>
        <v/>
      </c>
      <c r="I280" s="15"/>
      <c r="J280" s="16"/>
      <c r="K280" s="1" t="str">
        <f t="shared" si="40"/>
        <v/>
      </c>
      <c r="L280" s="32">
        <f t="shared" si="44"/>
        <v>-2500</v>
      </c>
      <c r="M280" s="9" t="str">
        <f t="shared" si="43"/>
        <v/>
      </c>
    </row>
    <row r="281" spans="4:13" ht="12.95" customHeight="1" x14ac:dyDescent="0.2">
      <c r="D281" s="29">
        <v>277</v>
      </c>
      <c r="E281" s="29">
        <f t="shared" si="41"/>
        <v>276</v>
      </c>
      <c r="F281" s="21" t="str">
        <f t="shared" si="38"/>
        <v/>
      </c>
      <c r="G281" s="45" t="str">
        <f t="shared" si="39"/>
        <v/>
      </c>
      <c r="H281" s="14" t="str">
        <f t="shared" si="42"/>
        <v/>
      </c>
      <c r="I281" s="15"/>
      <c r="J281" s="16"/>
      <c r="K281" s="1" t="str">
        <f t="shared" si="40"/>
        <v/>
      </c>
      <c r="L281" s="32">
        <f t="shared" si="44"/>
        <v>-2600</v>
      </c>
      <c r="M281" s="9" t="str">
        <f t="shared" si="43"/>
        <v/>
      </c>
    </row>
    <row r="282" spans="4:13" ht="12.95" customHeight="1" x14ac:dyDescent="0.2">
      <c r="D282" s="29">
        <v>278</v>
      </c>
      <c r="E282" s="29">
        <f t="shared" si="41"/>
        <v>277</v>
      </c>
      <c r="F282" s="21" t="str">
        <f t="shared" si="38"/>
        <v/>
      </c>
      <c r="G282" s="45" t="str">
        <f t="shared" si="39"/>
        <v/>
      </c>
      <c r="H282" s="14" t="str">
        <f t="shared" si="42"/>
        <v/>
      </c>
      <c r="I282" s="15"/>
      <c r="J282" s="16"/>
      <c r="K282" s="1" t="str">
        <f t="shared" si="40"/>
        <v/>
      </c>
      <c r="L282" s="32">
        <f t="shared" si="44"/>
        <v>-2700</v>
      </c>
      <c r="M282" s="9" t="str">
        <f t="shared" si="43"/>
        <v/>
      </c>
    </row>
    <row r="283" spans="4:13" ht="12.95" customHeight="1" x14ac:dyDescent="0.2">
      <c r="D283" s="29">
        <v>279</v>
      </c>
      <c r="E283" s="29">
        <f t="shared" si="41"/>
        <v>278</v>
      </c>
      <c r="F283" s="21" t="str">
        <f t="shared" ref="F283:F304" si="45">IF($C$28="",IF($C$22&gt;E283,D283,""),IF($C$30="Ja",IF(M283="x",D283,""),IF($C$22&gt;E283,D283,"")))</f>
        <v/>
      </c>
      <c r="G283" s="45" t="str">
        <f t="shared" si="39"/>
        <v/>
      </c>
      <c r="H283" s="14" t="str">
        <f t="shared" si="42"/>
        <v/>
      </c>
      <c r="I283" s="15"/>
      <c r="J283" s="16"/>
      <c r="K283" s="1" t="str">
        <f t="shared" si="40"/>
        <v/>
      </c>
      <c r="L283" s="32">
        <f t="shared" si="44"/>
        <v>-2800</v>
      </c>
      <c r="M283" s="9" t="str">
        <f t="shared" si="43"/>
        <v/>
      </c>
    </row>
    <row r="284" spans="4:13" ht="12.95" customHeight="1" x14ac:dyDescent="0.2">
      <c r="D284" s="29">
        <v>280</v>
      </c>
      <c r="E284" s="29">
        <f t="shared" si="41"/>
        <v>279</v>
      </c>
      <c r="F284" s="21" t="str">
        <f t="shared" si="45"/>
        <v/>
      </c>
      <c r="G284" s="45" t="str">
        <f t="shared" si="39"/>
        <v/>
      </c>
      <c r="H284" s="14" t="str">
        <f t="shared" si="42"/>
        <v/>
      </c>
      <c r="I284" s="15"/>
      <c r="J284" s="16"/>
      <c r="K284" s="1" t="str">
        <f t="shared" si="40"/>
        <v/>
      </c>
      <c r="L284" s="32">
        <f t="shared" si="44"/>
        <v>-2900</v>
      </c>
      <c r="M284" s="9" t="str">
        <f t="shared" si="43"/>
        <v/>
      </c>
    </row>
    <row r="285" spans="4:13" ht="12.95" customHeight="1" x14ac:dyDescent="0.2">
      <c r="D285" s="29">
        <v>281</v>
      </c>
      <c r="E285" s="29">
        <f t="shared" si="41"/>
        <v>280</v>
      </c>
      <c r="F285" s="21" t="str">
        <f t="shared" si="45"/>
        <v/>
      </c>
      <c r="G285" s="45" t="str">
        <f t="shared" si="39"/>
        <v/>
      </c>
      <c r="H285" s="14" t="str">
        <f t="shared" si="42"/>
        <v/>
      </c>
      <c r="I285" s="15"/>
      <c r="J285" s="16"/>
      <c r="K285" s="1" t="str">
        <f t="shared" si="40"/>
        <v/>
      </c>
      <c r="L285" s="32">
        <f t="shared" si="44"/>
        <v>-3000</v>
      </c>
      <c r="M285" s="9" t="str">
        <f t="shared" si="43"/>
        <v/>
      </c>
    </row>
    <row r="286" spans="4:13" ht="12.95" customHeight="1" x14ac:dyDescent="0.2">
      <c r="D286" s="29">
        <v>282</v>
      </c>
      <c r="E286" s="29">
        <f t="shared" si="41"/>
        <v>281</v>
      </c>
      <c r="F286" s="21" t="str">
        <f t="shared" si="45"/>
        <v/>
      </c>
      <c r="G286" s="45" t="str">
        <f t="shared" si="39"/>
        <v/>
      </c>
      <c r="H286" s="14" t="str">
        <f t="shared" si="42"/>
        <v/>
      </c>
      <c r="I286" s="15"/>
      <c r="J286" s="16"/>
      <c r="K286" s="1" t="str">
        <f t="shared" si="40"/>
        <v/>
      </c>
      <c r="L286" s="32">
        <f t="shared" si="44"/>
        <v>-3100</v>
      </c>
      <c r="M286" s="9" t="str">
        <f t="shared" si="43"/>
        <v/>
      </c>
    </row>
    <row r="287" spans="4:13" ht="12.95" customHeight="1" x14ac:dyDescent="0.2">
      <c r="D287" s="29">
        <v>283</v>
      </c>
      <c r="E287" s="29">
        <f t="shared" si="41"/>
        <v>282</v>
      </c>
      <c r="F287" s="21" t="str">
        <f t="shared" si="45"/>
        <v/>
      </c>
      <c r="G287" s="45" t="str">
        <f t="shared" si="39"/>
        <v/>
      </c>
      <c r="H287" s="14" t="str">
        <f t="shared" si="42"/>
        <v/>
      </c>
      <c r="I287" s="15"/>
      <c r="J287" s="16"/>
      <c r="K287" s="1" t="str">
        <f t="shared" si="40"/>
        <v/>
      </c>
      <c r="L287" s="32">
        <f t="shared" si="44"/>
        <v>-3200</v>
      </c>
      <c r="M287" s="9" t="str">
        <f t="shared" si="43"/>
        <v/>
      </c>
    </row>
    <row r="288" spans="4:13" ht="12.95" customHeight="1" x14ac:dyDescent="0.2">
      <c r="D288" s="29">
        <v>284</v>
      </c>
      <c r="E288" s="29">
        <f t="shared" si="41"/>
        <v>283</v>
      </c>
      <c r="F288" s="21" t="str">
        <f t="shared" si="45"/>
        <v/>
      </c>
      <c r="G288" s="45" t="str">
        <f t="shared" si="39"/>
        <v/>
      </c>
      <c r="H288" s="14" t="str">
        <f t="shared" si="42"/>
        <v/>
      </c>
      <c r="I288" s="15"/>
      <c r="J288" s="16"/>
      <c r="K288" s="1" t="str">
        <f t="shared" si="40"/>
        <v/>
      </c>
      <c r="L288" s="32">
        <f t="shared" si="44"/>
        <v>-3300</v>
      </c>
      <c r="M288" s="9" t="str">
        <f t="shared" si="43"/>
        <v/>
      </c>
    </row>
    <row r="289" spans="4:13" ht="12.95" customHeight="1" x14ac:dyDescent="0.2">
      <c r="D289" s="29">
        <v>285</v>
      </c>
      <c r="E289" s="29">
        <f t="shared" si="41"/>
        <v>284</v>
      </c>
      <c r="F289" s="21" t="str">
        <f t="shared" si="45"/>
        <v/>
      </c>
      <c r="G289" s="45" t="str">
        <f t="shared" si="39"/>
        <v/>
      </c>
      <c r="H289" s="14" t="str">
        <f t="shared" si="42"/>
        <v/>
      </c>
      <c r="I289" s="15"/>
      <c r="J289" s="16"/>
      <c r="K289" s="1" t="str">
        <f t="shared" si="40"/>
        <v/>
      </c>
      <c r="L289" s="32">
        <f t="shared" si="44"/>
        <v>-3400</v>
      </c>
      <c r="M289" s="9" t="str">
        <f t="shared" si="43"/>
        <v/>
      </c>
    </row>
    <row r="290" spans="4:13" ht="12.95" customHeight="1" x14ac:dyDescent="0.2">
      <c r="D290" s="29">
        <v>286</v>
      </c>
      <c r="E290" s="29">
        <f t="shared" si="41"/>
        <v>285</v>
      </c>
      <c r="F290" s="21" t="str">
        <f t="shared" si="45"/>
        <v/>
      </c>
      <c r="G290" s="45" t="str">
        <f t="shared" si="39"/>
        <v/>
      </c>
      <c r="H290" s="14" t="str">
        <f t="shared" si="42"/>
        <v/>
      </c>
      <c r="I290" s="15"/>
      <c r="J290" s="16"/>
      <c r="K290" s="1" t="str">
        <f t="shared" si="40"/>
        <v/>
      </c>
      <c r="L290" s="32">
        <f t="shared" si="44"/>
        <v>-3500</v>
      </c>
      <c r="M290" s="9" t="str">
        <f t="shared" si="43"/>
        <v/>
      </c>
    </row>
    <row r="291" spans="4:13" ht="12.95" customHeight="1" x14ac:dyDescent="0.2">
      <c r="D291" s="29">
        <v>287</v>
      </c>
      <c r="E291" s="29">
        <f t="shared" si="41"/>
        <v>286</v>
      </c>
      <c r="F291" s="21" t="str">
        <f t="shared" si="45"/>
        <v/>
      </c>
      <c r="G291" s="45" t="str">
        <f t="shared" si="39"/>
        <v/>
      </c>
      <c r="H291" s="14" t="str">
        <f t="shared" si="42"/>
        <v/>
      </c>
      <c r="I291" s="15"/>
      <c r="J291" s="16"/>
      <c r="K291" s="1" t="str">
        <f t="shared" si="40"/>
        <v/>
      </c>
      <c r="L291" s="32">
        <f t="shared" si="44"/>
        <v>-3600</v>
      </c>
      <c r="M291" s="9" t="str">
        <f t="shared" si="43"/>
        <v/>
      </c>
    </row>
    <row r="292" spans="4:13" ht="12.95" customHeight="1" x14ac:dyDescent="0.2">
      <c r="D292" s="29">
        <v>288</v>
      </c>
      <c r="E292" s="29">
        <f t="shared" si="41"/>
        <v>287</v>
      </c>
      <c r="F292" s="21" t="str">
        <f t="shared" si="45"/>
        <v/>
      </c>
      <c r="G292" s="45" t="str">
        <f t="shared" si="39"/>
        <v/>
      </c>
      <c r="H292" s="14" t="str">
        <f t="shared" si="42"/>
        <v/>
      </c>
      <c r="I292" s="15"/>
      <c r="J292" s="16"/>
      <c r="K292" s="1" t="str">
        <f t="shared" si="40"/>
        <v/>
      </c>
      <c r="L292" s="32">
        <f t="shared" si="44"/>
        <v>-3700</v>
      </c>
      <c r="M292" s="9" t="str">
        <f t="shared" si="43"/>
        <v/>
      </c>
    </row>
    <row r="293" spans="4:13" ht="12.95" customHeight="1" x14ac:dyDescent="0.2">
      <c r="D293" s="29">
        <v>289</v>
      </c>
      <c r="E293" s="29">
        <f t="shared" si="41"/>
        <v>288</v>
      </c>
      <c r="F293" s="21" t="str">
        <f t="shared" si="45"/>
        <v/>
      </c>
      <c r="G293" s="45" t="str">
        <f t="shared" si="39"/>
        <v/>
      </c>
      <c r="H293" s="14" t="str">
        <f t="shared" si="42"/>
        <v/>
      </c>
      <c r="I293" s="15"/>
      <c r="J293" s="16"/>
      <c r="K293" s="1" t="str">
        <f t="shared" si="40"/>
        <v/>
      </c>
      <c r="L293" s="32">
        <f t="shared" si="44"/>
        <v>-3800</v>
      </c>
      <c r="M293" s="9" t="str">
        <f t="shared" si="43"/>
        <v/>
      </c>
    </row>
    <row r="294" spans="4:13" ht="12.95" customHeight="1" x14ac:dyDescent="0.2">
      <c r="D294" s="29">
        <v>290</v>
      </c>
      <c r="E294" s="29">
        <f t="shared" si="41"/>
        <v>289</v>
      </c>
      <c r="F294" s="21" t="str">
        <f t="shared" si="45"/>
        <v/>
      </c>
      <c r="G294" s="45" t="str">
        <f t="shared" si="39"/>
        <v/>
      </c>
      <c r="H294" s="14" t="str">
        <f t="shared" si="42"/>
        <v/>
      </c>
      <c r="I294" s="15"/>
      <c r="J294" s="16"/>
      <c r="K294" s="1" t="str">
        <f t="shared" si="40"/>
        <v/>
      </c>
      <c r="L294" s="32">
        <f t="shared" si="44"/>
        <v>-3900</v>
      </c>
      <c r="M294" s="9" t="str">
        <f t="shared" si="43"/>
        <v/>
      </c>
    </row>
    <row r="295" spans="4:13" ht="12.95" customHeight="1" x14ac:dyDescent="0.2">
      <c r="D295" s="29">
        <v>291</v>
      </c>
      <c r="E295" s="29">
        <f t="shared" si="41"/>
        <v>290</v>
      </c>
      <c r="F295" s="21" t="str">
        <f t="shared" si="45"/>
        <v/>
      </c>
      <c r="G295" s="45" t="str">
        <f t="shared" si="39"/>
        <v/>
      </c>
      <c r="H295" s="14" t="str">
        <f t="shared" si="42"/>
        <v/>
      </c>
      <c r="I295" s="15"/>
      <c r="J295" s="16"/>
      <c r="K295" s="1" t="str">
        <f t="shared" si="40"/>
        <v/>
      </c>
      <c r="L295" s="32">
        <f t="shared" si="44"/>
        <v>-4000</v>
      </c>
      <c r="M295" s="9" t="str">
        <f t="shared" si="43"/>
        <v/>
      </c>
    </row>
    <row r="296" spans="4:13" ht="12.95" customHeight="1" x14ac:dyDescent="0.2">
      <c r="D296" s="29">
        <v>292</v>
      </c>
      <c r="E296" s="29">
        <f t="shared" si="41"/>
        <v>291</v>
      </c>
      <c r="F296" s="21" t="str">
        <f t="shared" si="45"/>
        <v/>
      </c>
      <c r="G296" s="45" t="str">
        <f t="shared" si="39"/>
        <v/>
      </c>
      <c r="H296" s="14" t="str">
        <f t="shared" si="42"/>
        <v/>
      </c>
      <c r="I296" s="15"/>
      <c r="J296" s="16"/>
      <c r="K296" s="1" t="str">
        <f t="shared" si="40"/>
        <v/>
      </c>
      <c r="L296" s="32">
        <f t="shared" si="44"/>
        <v>-4100</v>
      </c>
      <c r="M296" s="9" t="str">
        <f t="shared" si="43"/>
        <v/>
      </c>
    </row>
    <row r="297" spans="4:13" ht="12.95" customHeight="1" x14ac:dyDescent="0.2">
      <c r="D297" s="29">
        <v>293</v>
      </c>
      <c r="E297" s="29">
        <f t="shared" si="41"/>
        <v>292</v>
      </c>
      <c r="F297" s="21" t="str">
        <f t="shared" si="45"/>
        <v/>
      </c>
      <c r="G297" s="45" t="str">
        <f t="shared" si="39"/>
        <v/>
      </c>
      <c r="H297" s="14" t="str">
        <f t="shared" si="42"/>
        <v/>
      </c>
      <c r="I297" s="15"/>
      <c r="J297" s="16"/>
      <c r="K297" s="1" t="str">
        <f t="shared" si="40"/>
        <v/>
      </c>
      <c r="L297" s="32">
        <f t="shared" si="44"/>
        <v>-4200</v>
      </c>
      <c r="M297" s="9" t="str">
        <f t="shared" si="43"/>
        <v/>
      </c>
    </row>
    <row r="298" spans="4:13" ht="12.95" customHeight="1" x14ac:dyDescent="0.2">
      <c r="D298" s="29">
        <v>294</v>
      </c>
      <c r="E298" s="29">
        <f t="shared" si="41"/>
        <v>293</v>
      </c>
      <c r="F298" s="21" t="str">
        <f t="shared" si="45"/>
        <v/>
      </c>
      <c r="G298" s="45" t="str">
        <f t="shared" si="39"/>
        <v/>
      </c>
      <c r="H298" s="14" t="str">
        <f t="shared" si="42"/>
        <v/>
      </c>
      <c r="I298" s="15"/>
      <c r="J298" s="16"/>
      <c r="K298" s="1" t="str">
        <f t="shared" si="40"/>
        <v/>
      </c>
      <c r="L298" s="32">
        <f t="shared" si="44"/>
        <v>-4300</v>
      </c>
      <c r="M298" s="9" t="str">
        <f t="shared" si="43"/>
        <v/>
      </c>
    </row>
    <row r="299" spans="4:13" ht="12.95" customHeight="1" x14ac:dyDescent="0.2">
      <c r="D299" s="29">
        <v>295</v>
      </c>
      <c r="E299" s="29">
        <f t="shared" si="41"/>
        <v>294</v>
      </c>
      <c r="F299" s="21" t="str">
        <f t="shared" si="45"/>
        <v/>
      </c>
      <c r="G299" s="45" t="str">
        <f t="shared" si="39"/>
        <v/>
      </c>
      <c r="H299" s="14" t="str">
        <f t="shared" si="42"/>
        <v/>
      </c>
      <c r="I299" s="15"/>
      <c r="J299" s="16"/>
      <c r="K299" s="1" t="str">
        <f t="shared" si="40"/>
        <v/>
      </c>
      <c r="L299" s="32">
        <f t="shared" si="44"/>
        <v>-4400</v>
      </c>
      <c r="M299" s="9" t="str">
        <f t="shared" si="43"/>
        <v/>
      </c>
    </row>
    <row r="300" spans="4:13" ht="12.95" customHeight="1" x14ac:dyDescent="0.2">
      <c r="D300" s="29">
        <v>296</v>
      </c>
      <c r="E300" s="29">
        <f t="shared" si="41"/>
        <v>295</v>
      </c>
      <c r="F300" s="21" t="str">
        <f t="shared" si="45"/>
        <v/>
      </c>
      <c r="G300" s="45" t="str">
        <f t="shared" si="39"/>
        <v/>
      </c>
      <c r="H300" s="14" t="str">
        <f t="shared" si="42"/>
        <v/>
      </c>
      <c r="I300" s="15"/>
      <c r="J300" s="16"/>
      <c r="K300" s="1" t="str">
        <f t="shared" si="40"/>
        <v/>
      </c>
      <c r="L300" s="32">
        <f t="shared" si="44"/>
        <v>-4500</v>
      </c>
      <c r="M300" s="9" t="str">
        <f t="shared" si="43"/>
        <v/>
      </c>
    </row>
    <row r="301" spans="4:13" ht="12.95" customHeight="1" x14ac:dyDescent="0.2">
      <c r="D301" s="29">
        <v>297</v>
      </c>
      <c r="E301" s="29">
        <f t="shared" si="41"/>
        <v>296</v>
      </c>
      <c r="F301" s="21" t="str">
        <f t="shared" si="45"/>
        <v/>
      </c>
      <c r="G301" s="45" t="str">
        <f t="shared" si="39"/>
        <v/>
      </c>
      <c r="H301" s="14" t="str">
        <f t="shared" si="42"/>
        <v/>
      </c>
      <c r="I301" s="15"/>
      <c r="J301" s="16"/>
      <c r="K301" s="1" t="str">
        <f t="shared" si="40"/>
        <v/>
      </c>
      <c r="L301" s="32">
        <f t="shared" si="44"/>
        <v>-4600</v>
      </c>
      <c r="M301" s="9" t="str">
        <f t="shared" si="43"/>
        <v/>
      </c>
    </row>
    <row r="302" spans="4:13" ht="12.95" customHeight="1" x14ac:dyDescent="0.2">
      <c r="D302" s="29">
        <v>298</v>
      </c>
      <c r="E302" s="29">
        <f t="shared" si="41"/>
        <v>297</v>
      </c>
      <c r="F302" s="21" t="str">
        <f t="shared" si="45"/>
        <v/>
      </c>
      <c r="G302" s="45" t="str">
        <f t="shared" si="39"/>
        <v/>
      </c>
      <c r="H302" s="14" t="str">
        <f t="shared" si="42"/>
        <v/>
      </c>
      <c r="I302" s="15"/>
      <c r="J302" s="16"/>
      <c r="K302" s="1" t="str">
        <f t="shared" si="40"/>
        <v/>
      </c>
      <c r="L302" s="32">
        <f t="shared" si="44"/>
        <v>-4700</v>
      </c>
      <c r="M302" s="9" t="str">
        <f t="shared" si="43"/>
        <v/>
      </c>
    </row>
    <row r="303" spans="4:13" ht="12.95" customHeight="1" x14ac:dyDescent="0.2">
      <c r="D303" s="29">
        <v>299</v>
      </c>
      <c r="E303" s="29">
        <f t="shared" si="41"/>
        <v>298</v>
      </c>
      <c r="F303" s="21" t="str">
        <f t="shared" si="45"/>
        <v/>
      </c>
      <c r="G303" s="45" t="str">
        <f t="shared" si="39"/>
        <v/>
      </c>
      <c r="H303" s="14" t="str">
        <f t="shared" si="42"/>
        <v/>
      </c>
      <c r="I303" s="15"/>
      <c r="J303" s="16"/>
      <c r="K303" s="1" t="str">
        <f t="shared" si="40"/>
        <v/>
      </c>
      <c r="L303" s="32">
        <f t="shared" si="44"/>
        <v>-4800</v>
      </c>
      <c r="M303" s="9" t="str">
        <f t="shared" si="43"/>
        <v/>
      </c>
    </row>
    <row r="304" spans="4:13" ht="12.95" customHeight="1" thickBot="1" x14ac:dyDescent="0.25">
      <c r="D304" s="29">
        <v>300</v>
      </c>
      <c r="E304" s="29">
        <f t="shared" si="41"/>
        <v>299</v>
      </c>
      <c r="F304" s="21" t="str">
        <f t="shared" si="45"/>
        <v/>
      </c>
      <c r="G304" s="45" t="str">
        <f t="shared" si="39"/>
        <v/>
      </c>
      <c r="H304" s="18" t="str">
        <f t="shared" si="42"/>
        <v/>
      </c>
      <c r="I304" s="19"/>
      <c r="J304" s="20"/>
      <c r="K304" s="1" t="str">
        <f t="shared" si="40"/>
        <v/>
      </c>
      <c r="L304" s="32">
        <f t="shared" si="44"/>
        <v>-4900</v>
      </c>
      <c r="M304" s="9" t="str">
        <f t="shared" si="43"/>
        <v/>
      </c>
    </row>
    <row r="305" spans="4:14" ht="12.95" customHeight="1" x14ac:dyDescent="0.2">
      <c r="D305" s="9"/>
      <c r="E305" s="9"/>
      <c r="F305" s="1"/>
      <c r="G305" s="1"/>
      <c r="H305" s="1"/>
      <c r="I305" s="1"/>
      <c r="J305" s="1"/>
      <c r="L305" s="1"/>
      <c r="M305" s="1"/>
      <c r="N305" s="1"/>
    </row>
    <row r="306" spans="4:14" ht="12.95" customHeight="1" x14ac:dyDescent="0.2">
      <c r="D306" s="9"/>
      <c r="E306" s="9"/>
      <c r="F306" s="1"/>
      <c r="G306" s="1"/>
      <c r="H306" s="1"/>
      <c r="I306" s="1"/>
      <c r="J306" s="1"/>
      <c r="L306" s="1"/>
      <c r="M306" s="1"/>
      <c r="N306" s="1"/>
    </row>
    <row r="307" spans="4:14" ht="12.95" customHeight="1" x14ac:dyDescent="0.2">
      <c r="D307" s="9"/>
      <c r="E307" s="9"/>
      <c r="F307" s="1"/>
      <c r="G307" s="37"/>
      <c r="H307" s="1"/>
      <c r="I307" s="7"/>
      <c r="J307" s="7"/>
      <c r="K307" s="1" t="str">
        <f>IF(H302&lt;0,"x","")</f>
        <v/>
      </c>
      <c r="M307" s="9" t="str">
        <f t="shared" ref="M307:M309" si="46">IF(L307&gt;=$C$28,"x","")</f>
        <v>x</v>
      </c>
    </row>
    <row r="308" spans="4:14" ht="12.95" customHeight="1" x14ac:dyDescent="0.2">
      <c r="D308" s="9"/>
      <c r="E308" s="9"/>
      <c r="F308" s="1"/>
      <c r="G308" s="37"/>
      <c r="H308" s="1"/>
      <c r="I308" s="7"/>
      <c r="J308" s="7"/>
      <c r="K308" s="1" t="str">
        <f>IF(H303&lt;0,"x","")</f>
        <v/>
      </c>
      <c r="M308" s="9" t="str">
        <f t="shared" si="46"/>
        <v>x</v>
      </c>
    </row>
    <row r="309" spans="4:14" ht="12.95" customHeight="1" x14ac:dyDescent="0.2">
      <c r="D309" s="9"/>
      <c r="E309" s="9"/>
      <c r="F309" s="1"/>
      <c r="G309" s="37"/>
      <c r="H309" s="1"/>
      <c r="I309" s="7"/>
      <c r="J309" s="7"/>
      <c r="K309" s="1" t="str">
        <f>IF(H304&lt;0,"x","")</f>
        <v/>
      </c>
      <c r="M309" s="9" t="str">
        <f t="shared" si="46"/>
        <v>x</v>
      </c>
    </row>
  </sheetData>
  <sheetProtection algorithmName="SHA-512" hashValue="+i/w3+alLe7W0H9ZO/Cos304R/+rieJZWCXmnKHvNuqnHyPOKXAdeu5kWu53VRsucukQG4KSyWQZ3rIifYJiwg==" saltValue="nYh5YIGM6O6ug9fJWaR+4Q==" spinCount="100000" sheet="1" objects="1" scenarios="1"/>
  <mergeCells count="26">
    <mergeCell ref="B8:B9"/>
    <mergeCell ref="C8:C9"/>
    <mergeCell ref="B2:J2"/>
    <mergeCell ref="B4:B5"/>
    <mergeCell ref="C4:C5"/>
    <mergeCell ref="B6:B7"/>
    <mergeCell ref="C6:C7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2:B23"/>
    <mergeCell ref="C22:C23"/>
    <mergeCell ref="B20:B21"/>
    <mergeCell ref="C20:C21"/>
    <mergeCell ref="B25:C26"/>
    <mergeCell ref="B28:B29"/>
    <mergeCell ref="C28:C29"/>
    <mergeCell ref="B30:B31"/>
    <mergeCell ref="C30:C31"/>
  </mergeCells>
  <conditionalFormatting sqref="C6:C7">
    <cfRule type="cellIs" dxfId="5" priority="2" operator="lessThan">
      <formula>0</formula>
    </cfRule>
    <cfRule type="cellIs" dxfId="4" priority="3" operator="greaterThan">
      <formula>0</formula>
    </cfRule>
  </conditionalFormatting>
  <conditionalFormatting sqref="C8:C9">
    <cfRule type="cellIs" dxfId="3" priority="1" operator="lessThan">
      <formula>0</formula>
    </cfRule>
  </conditionalFormatting>
  <dataValidations count="2">
    <dataValidation type="list" operator="equal" allowBlank="1" showErrorMessage="1" sqref="C31" xr:uid="{6BBF441B-5FD3-4CAC-901A-BF28F8D03B77}">
      <formula1>"Ja,Nein"</formula1>
      <formula2>0</formula2>
    </dataValidation>
    <dataValidation type="list" operator="equal" allowBlank="1" sqref="C30" xr:uid="{DABB1278-0125-456F-AAFA-FC303B66D48E}">
      <formula1>"Ja,Nein"</formula1>
      <formula2>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8E631-AB80-4E5B-93B3-B16EF503E038}">
  <dimension ref="B1:N309"/>
  <sheetViews>
    <sheetView tabSelected="1" workbookViewId="0">
      <selection activeCell="C4" sqref="C4:C5"/>
    </sheetView>
  </sheetViews>
  <sheetFormatPr baseColWidth="10" defaultColWidth="11.5703125" defaultRowHeight="12.95" customHeight="1" x14ac:dyDescent="0.2"/>
  <cols>
    <col min="1" max="1" width="3.42578125" style="1" customWidth="1"/>
    <col min="2" max="2" width="25.5703125" style="1" customWidth="1"/>
    <col min="3" max="3" width="27" style="1" customWidth="1"/>
    <col min="4" max="4" width="2.7109375" style="29" customWidth="1"/>
    <col min="5" max="5" width="2.85546875" style="29" customWidth="1"/>
    <col min="6" max="6" width="12" style="2" customWidth="1"/>
    <col min="7" max="7" width="13.5703125" style="2" customWidth="1"/>
    <col min="8" max="8" width="11.5703125" style="2"/>
    <col min="9" max="9" width="13.42578125" style="3" customWidth="1"/>
    <col min="10" max="10" width="15.140625" style="3" customWidth="1"/>
    <col min="11" max="11" width="3.28515625" style="1" customWidth="1"/>
    <col min="12" max="12" width="11.5703125" style="32"/>
    <col min="13" max="13" width="12.28515625" style="9" bestFit="1" customWidth="1"/>
    <col min="14" max="14" width="11.5703125" style="30"/>
    <col min="15" max="16384" width="11.5703125" style="1"/>
  </cols>
  <sheetData>
    <row r="1" spans="2:14" ht="12.95" customHeight="1" thickBot="1" x14ac:dyDescent="0.25">
      <c r="B1" s="5"/>
    </row>
    <row r="2" spans="2:14" ht="36.6" customHeight="1" thickBot="1" x14ac:dyDescent="0.25">
      <c r="B2" s="46" t="s">
        <v>18</v>
      </c>
      <c r="C2" s="46"/>
      <c r="D2" s="46"/>
      <c r="E2" s="46"/>
      <c r="F2" s="46"/>
      <c r="G2" s="46"/>
      <c r="H2" s="46"/>
      <c r="I2" s="46"/>
      <c r="J2" s="46"/>
    </row>
    <row r="3" spans="2:14" ht="12.95" customHeight="1" thickBot="1" x14ac:dyDescent="0.25"/>
    <row r="4" spans="2:14" ht="12.95" customHeight="1" thickBot="1" x14ac:dyDescent="0.25">
      <c r="B4" s="47" t="s">
        <v>0</v>
      </c>
      <c r="C4" s="70">
        <v>0.76919999999999999</v>
      </c>
      <c r="E4" s="29">
        <v>-1</v>
      </c>
      <c r="F4" s="26" t="s">
        <v>1</v>
      </c>
      <c r="G4" s="27" t="s">
        <v>2</v>
      </c>
      <c r="H4" s="27" t="s">
        <v>3</v>
      </c>
      <c r="I4" s="27" t="s">
        <v>4</v>
      </c>
      <c r="J4" s="28" t="s">
        <v>5</v>
      </c>
    </row>
    <row r="5" spans="2:14" ht="12.95" customHeight="1" x14ac:dyDescent="0.2">
      <c r="B5" s="47"/>
      <c r="C5" s="70"/>
      <c r="D5" s="29">
        <v>1</v>
      </c>
      <c r="E5" s="29">
        <f>E4+1</f>
        <v>0</v>
      </c>
      <c r="F5" s="21">
        <f t="shared" ref="F5:F26" si="0">IF($C$28="",IF($C$22&gt;E5,D5,""),IF($C$30="Ja",IF(M5="x",D5,""),IF($C$22&gt;E5,D5,"")))</f>
        <v>1</v>
      </c>
      <c r="G5" s="22">
        <f t="shared" ref="G5:G68" si="1">IFERROR(IF(K5="x",0,IF(F5=D5,IF($C$28="",IF(J5="",($C$12-H5)*$C$18,($C$12-H5)*J5),IF(J5="",($C$28-H5)*$C$18,($C$28-H5)*J5)),""))/$C$12,"")</f>
        <v>-3.8449999999999998E-2</v>
      </c>
      <c r="H5" s="23">
        <f>IF(I5="",IF(F5=D5,C10,""),I5)</f>
        <v>1625</v>
      </c>
      <c r="I5" s="24"/>
      <c r="J5" s="25"/>
      <c r="K5" s="1" t="str">
        <f t="shared" ref="K5:K19" si="2">IF(H5&lt;0,"x","")</f>
        <v/>
      </c>
      <c r="L5" s="32">
        <f>IF(I5="",C10,I5)</f>
        <v>1625</v>
      </c>
      <c r="M5" s="9" t="str">
        <f t="shared" ref="M5:M36" si="3">IF(L5&gt;=$C$28,"x","")</f>
        <v>x</v>
      </c>
      <c r="N5" s="43"/>
    </row>
    <row r="6" spans="2:14" ht="12.95" customHeight="1" x14ac:dyDescent="0.2">
      <c r="B6" s="49" t="s">
        <v>6</v>
      </c>
      <c r="C6" s="71">
        <f>C4+C8+C16/C12</f>
        <v>0.41930500000000004</v>
      </c>
      <c r="D6" s="29">
        <v>2</v>
      </c>
      <c r="E6" s="29">
        <f t="shared" ref="E6:E19" si="4">E5+1</f>
        <v>1</v>
      </c>
      <c r="F6" s="21">
        <f t="shared" si="0"/>
        <v>2</v>
      </c>
      <c r="G6" s="22">
        <f t="shared" si="1"/>
        <v>-3.7680999999999999E-2</v>
      </c>
      <c r="H6" s="14">
        <f t="shared" ref="H6:H19" si="5">IF(I6="",IF(F6=D6,H5-$C$14,""),I6)</f>
        <v>1618.5</v>
      </c>
      <c r="I6" s="15"/>
      <c r="J6" s="16"/>
      <c r="K6" s="1" t="str">
        <f t="shared" si="2"/>
        <v/>
      </c>
      <c r="L6" s="32">
        <f>IF(I6="",L5-$C$14,I6)</f>
        <v>1618.5</v>
      </c>
      <c r="M6" s="9" t="str">
        <f t="shared" si="3"/>
        <v>x</v>
      </c>
      <c r="N6" s="43"/>
    </row>
    <row r="7" spans="2:14" ht="12.95" customHeight="1" x14ac:dyDescent="0.2">
      <c r="B7" s="49"/>
      <c r="C7" s="71"/>
      <c r="D7" s="29">
        <v>3</v>
      </c>
      <c r="E7" s="29">
        <f t="shared" si="4"/>
        <v>2</v>
      </c>
      <c r="F7" s="21">
        <f t="shared" si="0"/>
        <v>3</v>
      </c>
      <c r="G7" s="22">
        <f t="shared" si="1"/>
        <v>-3.6912E-2</v>
      </c>
      <c r="H7" s="14">
        <f t="shared" si="5"/>
        <v>1612</v>
      </c>
      <c r="I7" s="15"/>
      <c r="J7" s="16"/>
      <c r="K7" s="1" t="str">
        <f t="shared" si="2"/>
        <v/>
      </c>
      <c r="L7" s="32">
        <f t="shared" ref="L7:L19" si="6">IF(I7="",L6-$C$14,I7)</f>
        <v>1612</v>
      </c>
      <c r="M7" s="9" t="str">
        <f t="shared" si="3"/>
        <v>x</v>
      </c>
      <c r="N7" s="43"/>
    </row>
    <row r="8" spans="2:14" ht="12.95" customHeight="1" x14ac:dyDescent="0.2">
      <c r="B8" s="51" t="s">
        <v>7</v>
      </c>
      <c r="C8" s="69">
        <f>SUM(G5:G107)</f>
        <v>-0.34989499999999996</v>
      </c>
      <c r="D8" s="29">
        <v>4</v>
      </c>
      <c r="E8" s="29">
        <f t="shared" si="4"/>
        <v>3</v>
      </c>
      <c r="F8" s="21">
        <f t="shared" si="0"/>
        <v>4</v>
      </c>
      <c r="G8" s="22">
        <f t="shared" si="1"/>
        <v>-3.6143000000000002E-2</v>
      </c>
      <c r="H8" s="14">
        <f t="shared" si="5"/>
        <v>1605.5</v>
      </c>
      <c r="I8" s="15"/>
      <c r="J8" s="16"/>
      <c r="K8" s="1" t="str">
        <f t="shared" si="2"/>
        <v/>
      </c>
      <c r="L8" s="32">
        <f t="shared" si="6"/>
        <v>1605.5</v>
      </c>
      <c r="M8" s="9" t="str">
        <f t="shared" si="3"/>
        <v>x</v>
      </c>
    </row>
    <row r="9" spans="2:14" ht="12.95" customHeight="1" x14ac:dyDescent="0.2">
      <c r="B9" s="51"/>
      <c r="C9" s="69"/>
      <c r="D9" s="29">
        <v>5</v>
      </c>
      <c r="E9" s="29">
        <f t="shared" si="4"/>
        <v>4</v>
      </c>
      <c r="F9" s="21">
        <f t="shared" si="0"/>
        <v>5</v>
      </c>
      <c r="G9" s="22">
        <f t="shared" si="1"/>
        <v>-3.5373999999999996E-2</v>
      </c>
      <c r="H9" s="14">
        <f t="shared" si="5"/>
        <v>1599</v>
      </c>
      <c r="I9" s="15"/>
      <c r="J9" s="16"/>
      <c r="K9" s="1" t="str">
        <f t="shared" si="2"/>
        <v/>
      </c>
      <c r="L9" s="32">
        <f t="shared" si="6"/>
        <v>1599</v>
      </c>
      <c r="M9" s="9" t="str">
        <f t="shared" si="3"/>
        <v>x</v>
      </c>
    </row>
    <row r="10" spans="2:14" ht="12.95" customHeight="1" x14ac:dyDescent="0.2">
      <c r="B10" s="51" t="s">
        <v>8</v>
      </c>
      <c r="C10" s="54">
        <v>1625</v>
      </c>
      <c r="D10" s="29">
        <v>6</v>
      </c>
      <c r="E10" s="29">
        <f t="shared" si="4"/>
        <v>5</v>
      </c>
      <c r="F10" s="21">
        <f t="shared" si="0"/>
        <v>6</v>
      </c>
      <c r="G10" s="22">
        <f t="shared" si="1"/>
        <v>-3.4604999999999997E-2</v>
      </c>
      <c r="H10" s="14">
        <f t="shared" si="5"/>
        <v>1592.5</v>
      </c>
      <c r="I10" s="15"/>
      <c r="J10" s="16"/>
      <c r="K10" s="1" t="str">
        <f t="shared" si="2"/>
        <v/>
      </c>
      <c r="L10" s="32">
        <f t="shared" si="6"/>
        <v>1592.5</v>
      </c>
      <c r="M10" s="9" t="str">
        <f t="shared" si="3"/>
        <v>x</v>
      </c>
    </row>
    <row r="11" spans="2:14" ht="12.95" customHeight="1" x14ac:dyDescent="0.2">
      <c r="B11" s="51"/>
      <c r="C11" s="54"/>
      <c r="D11" s="29">
        <v>7</v>
      </c>
      <c r="E11" s="29">
        <f t="shared" si="4"/>
        <v>6</v>
      </c>
      <c r="F11" s="21">
        <f t="shared" si="0"/>
        <v>7</v>
      </c>
      <c r="G11" s="22">
        <f t="shared" si="1"/>
        <v>-3.3835999999999998E-2</v>
      </c>
      <c r="H11" s="14">
        <f t="shared" si="5"/>
        <v>1586</v>
      </c>
      <c r="I11" s="15"/>
      <c r="J11" s="16"/>
      <c r="K11" s="1" t="str">
        <f t="shared" si="2"/>
        <v/>
      </c>
      <c r="L11" s="32">
        <f t="shared" si="6"/>
        <v>1586</v>
      </c>
      <c r="M11" s="9" t="str">
        <f t="shared" si="3"/>
        <v>x</v>
      </c>
    </row>
    <row r="12" spans="2:14" ht="12.95" customHeight="1" x14ac:dyDescent="0.2">
      <c r="B12" s="51" t="s">
        <v>9</v>
      </c>
      <c r="C12" s="54">
        <v>1300</v>
      </c>
      <c r="D12" s="29">
        <v>8</v>
      </c>
      <c r="E12" s="29">
        <f t="shared" si="4"/>
        <v>7</v>
      </c>
      <c r="F12" s="21">
        <f t="shared" si="0"/>
        <v>8</v>
      </c>
      <c r="G12" s="22">
        <f t="shared" si="1"/>
        <v>-3.3066999999999999E-2</v>
      </c>
      <c r="H12" s="14">
        <f t="shared" si="5"/>
        <v>1579.5</v>
      </c>
      <c r="I12" s="15"/>
      <c r="J12" s="16"/>
      <c r="K12" s="1" t="str">
        <f t="shared" si="2"/>
        <v/>
      </c>
      <c r="L12" s="32">
        <f t="shared" si="6"/>
        <v>1579.5</v>
      </c>
      <c r="M12" s="9" t="str">
        <f t="shared" si="3"/>
        <v>x</v>
      </c>
    </row>
    <row r="13" spans="2:14" ht="12.95" customHeight="1" x14ac:dyDescent="0.2">
      <c r="B13" s="51"/>
      <c r="C13" s="54"/>
      <c r="D13" s="29">
        <v>9</v>
      </c>
      <c r="E13" s="29">
        <f t="shared" si="4"/>
        <v>8</v>
      </c>
      <c r="F13" s="21">
        <f t="shared" si="0"/>
        <v>9</v>
      </c>
      <c r="G13" s="22">
        <f t="shared" si="1"/>
        <v>-3.2298E-2</v>
      </c>
      <c r="H13" s="14">
        <f t="shared" si="5"/>
        <v>1573</v>
      </c>
      <c r="I13" s="15"/>
      <c r="J13" s="16"/>
      <c r="K13" s="1" t="str">
        <f t="shared" si="2"/>
        <v/>
      </c>
      <c r="L13" s="32">
        <f t="shared" si="6"/>
        <v>1573</v>
      </c>
      <c r="M13" s="9" t="str">
        <f t="shared" si="3"/>
        <v>x</v>
      </c>
      <c r="N13" s="31"/>
    </row>
    <row r="14" spans="2:14" ht="12.95" customHeight="1" x14ac:dyDescent="0.2">
      <c r="B14" s="51" t="s">
        <v>10</v>
      </c>
      <c r="C14" s="54">
        <v>6.5</v>
      </c>
      <c r="D14" s="29">
        <v>10</v>
      </c>
      <c r="E14" s="29">
        <f t="shared" si="4"/>
        <v>9</v>
      </c>
      <c r="F14" s="21">
        <f t="shared" si="0"/>
        <v>10</v>
      </c>
      <c r="G14" s="22">
        <f t="shared" si="1"/>
        <v>-3.1528999999999995E-2</v>
      </c>
      <c r="H14" s="14">
        <f t="shared" si="5"/>
        <v>1566.5</v>
      </c>
      <c r="I14" s="15"/>
      <c r="J14" s="16"/>
      <c r="K14" s="1" t="str">
        <f t="shared" si="2"/>
        <v/>
      </c>
      <c r="L14" s="32">
        <f t="shared" si="6"/>
        <v>1566.5</v>
      </c>
      <c r="M14" s="9" t="str">
        <f t="shared" si="3"/>
        <v>x</v>
      </c>
    </row>
    <row r="15" spans="2:14" ht="12.95" customHeight="1" x14ac:dyDescent="0.2">
      <c r="B15" s="51"/>
      <c r="C15" s="54"/>
      <c r="D15" s="29">
        <v>11</v>
      </c>
      <c r="E15" s="29">
        <f t="shared" si="4"/>
        <v>10</v>
      </c>
      <c r="F15" s="21" t="str">
        <f t="shared" si="0"/>
        <v/>
      </c>
      <c r="G15" s="22" t="str">
        <f t="shared" si="1"/>
        <v/>
      </c>
      <c r="H15" s="14" t="str">
        <f t="shared" si="5"/>
        <v/>
      </c>
      <c r="I15" s="15"/>
      <c r="J15" s="16"/>
      <c r="K15" s="1" t="str">
        <f t="shared" si="2"/>
        <v/>
      </c>
      <c r="L15" s="32">
        <f t="shared" si="6"/>
        <v>1560</v>
      </c>
      <c r="M15" s="9" t="str">
        <f t="shared" si="3"/>
        <v>x</v>
      </c>
    </row>
    <row r="16" spans="2:14" ht="12.95" customHeight="1" x14ac:dyDescent="0.2">
      <c r="B16" s="51" t="s">
        <v>22</v>
      </c>
      <c r="C16" s="68">
        <v>0</v>
      </c>
      <c r="D16" s="29">
        <v>12</v>
      </c>
      <c r="E16" s="29">
        <f t="shared" si="4"/>
        <v>11</v>
      </c>
      <c r="F16" s="21" t="str">
        <f t="shared" si="0"/>
        <v/>
      </c>
      <c r="G16" s="22" t="str">
        <f t="shared" si="1"/>
        <v/>
      </c>
      <c r="H16" s="14" t="str">
        <f t="shared" si="5"/>
        <v/>
      </c>
      <c r="I16" s="15"/>
      <c r="J16" s="16"/>
      <c r="K16" s="1" t="str">
        <f t="shared" si="2"/>
        <v/>
      </c>
      <c r="L16" s="32">
        <f t="shared" si="6"/>
        <v>1553.5</v>
      </c>
      <c r="M16" s="9" t="str">
        <f t="shared" si="3"/>
        <v>x</v>
      </c>
    </row>
    <row r="17" spans="2:14" ht="12.95" customHeight="1" x14ac:dyDescent="0.2">
      <c r="B17" s="51"/>
      <c r="C17" s="68"/>
      <c r="D17" s="29">
        <v>13</v>
      </c>
      <c r="E17" s="29">
        <f t="shared" si="4"/>
        <v>12</v>
      </c>
      <c r="F17" s="21" t="str">
        <f t="shared" si="0"/>
        <v/>
      </c>
      <c r="G17" s="22" t="str">
        <f t="shared" si="1"/>
        <v/>
      </c>
      <c r="H17" s="14" t="str">
        <f t="shared" si="5"/>
        <v/>
      </c>
      <c r="I17" s="15"/>
      <c r="J17" s="16"/>
      <c r="K17" s="1" t="str">
        <f t="shared" si="2"/>
        <v/>
      </c>
      <c r="L17" s="32">
        <f t="shared" si="6"/>
        <v>1547</v>
      </c>
      <c r="M17" s="9" t="str">
        <f t="shared" si="3"/>
        <v>x</v>
      </c>
    </row>
    <row r="18" spans="2:14" ht="12.95" customHeight="1" x14ac:dyDescent="0.2">
      <c r="B18" s="51" t="s">
        <v>20</v>
      </c>
      <c r="C18" s="55">
        <v>0.15379999999999999</v>
      </c>
      <c r="D18" s="29">
        <v>14</v>
      </c>
      <c r="E18" s="29">
        <f t="shared" si="4"/>
        <v>13</v>
      </c>
      <c r="F18" s="21" t="str">
        <f t="shared" si="0"/>
        <v/>
      </c>
      <c r="G18" s="22" t="str">
        <f t="shared" si="1"/>
        <v/>
      </c>
      <c r="H18" s="14" t="str">
        <f t="shared" si="5"/>
        <v/>
      </c>
      <c r="I18" s="15"/>
      <c r="J18" s="16"/>
      <c r="K18" s="1" t="str">
        <f t="shared" si="2"/>
        <v/>
      </c>
      <c r="L18" s="32">
        <f t="shared" si="6"/>
        <v>1540.5</v>
      </c>
      <c r="M18" s="9" t="str">
        <f t="shared" si="3"/>
        <v>x</v>
      </c>
      <c r="N18" s="44"/>
    </row>
    <row r="19" spans="2:14" ht="12.95" customHeight="1" x14ac:dyDescent="0.2">
      <c r="B19" s="51"/>
      <c r="C19" s="55"/>
      <c r="D19" s="29">
        <v>15</v>
      </c>
      <c r="E19" s="29">
        <f t="shared" si="4"/>
        <v>14</v>
      </c>
      <c r="F19" s="21" t="str">
        <f t="shared" si="0"/>
        <v/>
      </c>
      <c r="G19" s="22" t="str">
        <f t="shared" si="1"/>
        <v/>
      </c>
      <c r="H19" s="14" t="str">
        <f t="shared" si="5"/>
        <v/>
      </c>
      <c r="I19" s="15"/>
      <c r="J19" s="16"/>
      <c r="K19" s="1" t="str">
        <f t="shared" si="2"/>
        <v/>
      </c>
      <c r="L19" s="32">
        <f t="shared" si="6"/>
        <v>1534</v>
      </c>
      <c r="M19" s="9" t="str">
        <f t="shared" si="3"/>
        <v>x</v>
      </c>
    </row>
    <row r="20" spans="2:14" ht="12.95" customHeight="1" x14ac:dyDescent="0.2">
      <c r="B20" s="57" t="s">
        <v>23</v>
      </c>
      <c r="C20" s="72">
        <f>C4/C18</f>
        <v>5.0013003901170352</v>
      </c>
      <c r="D20" s="29">
        <v>16</v>
      </c>
      <c r="E20" s="29">
        <f t="shared" ref="E20:E51" si="7">E19+1</f>
        <v>15</v>
      </c>
      <c r="F20" s="21" t="str">
        <f t="shared" si="0"/>
        <v/>
      </c>
      <c r="G20" s="22" t="str">
        <f t="shared" si="1"/>
        <v/>
      </c>
      <c r="H20" s="14" t="str">
        <f t="shared" ref="H20:H51" si="8">IF(I20="",IF(F20=D20,H19-$C$14,""),I20)</f>
        <v/>
      </c>
      <c r="I20" s="15"/>
      <c r="J20" s="16"/>
      <c r="K20" s="1" t="str">
        <f t="shared" ref="K20:K51" si="9">IF(H20&lt;0,"x","")</f>
        <v/>
      </c>
      <c r="L20" s="32">
        <f t="shared" ref="L20:L51" si="10">IF(I20="",L19-$C$14,I20)</f>
        <v>1527.5</v>
      </c>
      <c r="M20" s="9" t="str">
        <f t="shared" si="3"/>
        <v>x</v>
      </c>
    </row>
    <row r="21" spans="2:14" ht="12.95" customHeight="1" x14ac:dyDescent="0.2">
      <c r="B21" s="58"/>
      <c r="C21" s="73"/>
      <c r="D21" s="29">
        <v>17</v>
      </c>
      <c r="E21" s="29">
        <f t="shared" si="7"/>
        <v>16</v>
      </c>
      <c r="F21" s="21" t="str">
        <f t="shared" si="0"/>
        <v/>
      </c>
      <c r="G21" s="22" t="str">
        <f t="shared" si="1"/>
        <v/>
      </c>
      <c r="H21" s="14" t="str">
        <f t="shared" si="8"/>
        <v/>
      </c>
      <c r="I21" s="15"/>
      <c r="J21" s="16"/>
      <c r="K21" s="1" t="str">
        <f t="shared" si="9"/>
        <v/>
      </c>
      <c r="L21" s="32">
        <f t="shared" si="10"/>
        <v>1521</v>
      </c>
      <c r="M21" s="9" t="str">
        <f t="shared" si="3"/>
        <v>x</v>
      </c>
    </row>
    <row r="22" spans="2:14" ht="12.95" customHeight="1" thickBot="1" x14ac:dyDescent="0.25">
      <c r="B22" s="56" t="s">
        <v>1</v>
      </c>
      <c r="C22" s="53">
        <v>10</v>
      </c>
      <c r="D22" s="29">
        <v>18</v>
      </c>
      <c r="E22" s="29">
        <f t="shared" si="7"/>
        <v>17</v>
      </c>
      <c r="F22" s="21" t="str">
        <f t="shared" si="0"/>
        <v/>
      </c>
      <c r="G22" s="22" t="str">
        <f t="shared" si="1"/>
        <v/>
      </c>
      <c r="H22" s="14" t="str">
        <f t="shared" si="8"/>
        <v/>
      </c>
      <c r="I22" s="15"/>
      <c r="J22" s="16"/>
      <c r="K22" s="1" t="str">
        <f t="shared" si="9"/>
        <v/>
      </c>
      <c r="L22" s="32">
        <f t="shared" si="10"/>
        <v>1514.5</v>
      </c>
      <c r="M22" s="9" t="str">
        <f t="shared" si="3"/>
        <v>x</v>
      </c>
    </row>
    <row r="23" spans="2:14" ht="12.95" customHeight="1" thickBot="1" x14ac:dyDescent="0.25">
      <c r="B23" s="56"/>
      <c r="C23" s="53"/>
      <c r="D23" s="29">
        <v>19</v>
      </c>
      <c r="E23" s="29">
        <f t="shared" si="7"/>
        <v>18</v>
      </c>
      <c r="F23" s="21" t="str">
        <f t="shared" si="0"/>
        <v/>
      </c>
      <c r="G23" s="22" t="str">
        <f t="shared" si="1"/>
        <v/>
      </c>
      <c r="H23" s="14" t="str">
        <f t="shared" si="8"/>
        <v/>
      </c>
      <c r="I23" s="15"/>
      <c r="J23" s="16"/>
      <c r="K23" s="1" t="str">
        <f t="shared" si="9"/>
        <v/>
      </c>
      <c r="L23" s="32">
        <f t="shared" si="10"/>
        <v>1508</v>
      </c>
      <c r="M23" s="9" t="str">
        <f t="shared" si="3"/>
        <v>x</v>
      </c>
    </row>
    <row r="24" spans="2:14" ht="12.95" customHeight="1" thickBot="1" x14ac:dyDescent="0.25">
      <c r="D24" s="29">
        <v>20</v>
      </c>
      <c r="E24" s="29">
        <f t="shared" si="7"/>
        <v>19</v>
      </c>
      <c r="F24" s="21" t="str">
        <f t="shared" si="0"/>
        <v/>
      </c>
      <c r="G24" s="22" t="str">
        <f t="shared" si="1"/>
        <v/>
      </c>
      <c r="H24" s="14" t="str">
        <f t="shared" si="8"/>
        <v/>
      </c>
      <c r="I24" s="15"/>
      <c r="J24" s="16"/>
      <c r="K24" s="1" t="str">
        <f t="shared" si="9"/>
        <v/>
      </c>
      <c r="L24" s="32">
        <f t="shared" si="10"/>
        <v>1501.5</v>
      </c>
      <c r="M24" s="9" t="str">
        <f t="shared" si="3"/>
        <v>x</v>
      </c>
    </row>
    <row r="25" spans="2:14" ht="14.1" customHeight="1" thickBot="1" x14ac:dyDescent="0.25">
      <c r="B25" s="59" t="s">
        <v>13</v>
      </c>
      <c r="C25" s="59"/>
      <c r="D25" s="29">
        <v>21</v>
      </c>
      <c r="E25" s="29">
        <f t="shared" si="7"/>
        <v>20</v>
      </c>
      <c r="F25" s="21" t="str">
        <f t="shared" si="0"/>
        <v/>
      </c>
      <c r="G25" s="22" t="str">
        <f t="shared" si="1"/>
        <v/>
      </c>
      <c r="H25" s="14" t="str">
        <f t="shared" si="8"/>
        <v/>
      </c>
      <c r="I25" s="15"/>
      <c r="J25" s="16"/>
      <c r="K25" s="1" t="str">
        <f t="shared" si="9"/>
        <v/>
      </c>
      <c r="L25" s="32">
        <f t="shared" si="10"/>
        <v>1495</v>
      </c>
      <c r="M25" s="9" t="str">
        <f t="shared" si="3"/>
        <v>x</v>
      </c>
    </row>
    <row r="26" spans="2:14" ht="14.1" customHeight="1" thickBot="1" x14ac:dyDescent="0.25">
      <c r="B26" s="59"/>
      <c r="C26" s="59"/>
      <c r="D26" s="29">
        <v>22</v>
      </c>
      <c r="E26" s="29">
        <f t="shared" si="7"/>
        <v>21</v>
      </c>
      <c r="F26" s="21" t="str">
        <f t="shared" si="0"/>
        <v/>
      </c>
      <c r="G26" s="22" t="str">
        <f t="shared" si="1"/>
        <v/>
      </c>
      <c r="H26" s="14" t="str">
        <f t="shared" si="8"/>
        <v/>
      </c>
      <c r="I26" s="15"/>
      <c r="J26" s="16"/>
      <c r="K26" s="1" t="str">
        <f t="shared" si="9"/>
        <v/>
      </c>
      <c r="L26" s="32">
        <f t="shared" si="10"/>
        <v>1488.5</v>
      </c>
      <c r="M26" s="9" t="str">
        <f t="shared" si="3"/>
        <v>x</v>
      </c>
    </row>
    <row r="27" spans="2:14" ht="12.95" customHeight="1" thickBot="1" x14ac:dyDescent="0.25">
      <c r="B27" s="8"/>
      <c r="D27" s="29">
        <v>23</v>
      </c>
      <c r="E27" s="29">
        <f t="shared" si="7"/>
        <v>22</v>
      </c>
      <c r="F27" s="21" t="str">
        <f t="shared" ref="F27:F90" si="11">IF($C$28="",IF($C$22&gt;E27,D27,""),IF($C$30="Ja",IF(M27="x",D27,""),IF($C$22&gt;E27,D27,"")))</f>
        <v/>
      </c>
      <c r="G27" s="22" t="str">
        <f t="shared" si="1"/>
        <v/>
      </c>
      <c r="H27" s="14" t="str">
        <f t="shared" si="8"/>
        <v/>
      </c>
      <c r="I27" s="15"/>
      <c r="J27" s="16"/>
      <c r="K27" s="1" t="str">
        <f t="shared" si="9"/>
        <v/>
      </c>
      <c r="L27" s="32">
        <f t="shared" si="10"/>
        <v>1482</v>
      </c>
      <c r="M27" s="9" t="str">
        <f t="shared" si="3"/>
        <v>x</v>
      </c>
    </row>
    <row r="28" spans="2:14" ht="12.95" customHeight="1" thickBot="1" x14ac:dyDescent="0.25">
      <c r="B28" s="60" t="s">
        <v>14</v>
      </c>
      <c r="C28" s="61"/>
      <c r="D28" s="29">
        <v>24</v>
      </c>
      <c r="E28" s="29">
        <f t="shared" si="7"/>
        <v>23</v>
      </c>
      <c r="F28" s="21" t="str">
        <f t="shared" si="11"/>
        <v/>
      </c>
      <c r="G28" s="22" t="str">
        <f t="shared" si="1"/>
        <v/>
      </c>
      <c r="H28" s="14" t="str">
        <f t="shared" si="8"/>
        <v/>
      </c>
      <c r="I28" s="15"/>
      <c r="J28" s="16"/>
      <c r="K28" s="1" t="str">
        <f t="shared" si="9"/>
        <v/>
      </c>
      <c r="L28" s="32">
        <f t="shared" si="10"/>
        <v>1475.5</v>
      </c>
      <c r="M28" s="9" t="str">
        <f t="shared" si="3"/>
        <v>x</v>
      </c>
    </row>
    <row r="29" spans="2:14" ht="12.95" customHeight="1" x14ac:dyDescent="0.2">
      <c r="B29" s="60"/>
      <c r="C29" s="61"/>
      <c r="D29" s="29">
        <v>25</v>
      </c>
      <c r="E29" s="29">
        <f t="shared" si="7"/>
        <v>24</v>
      </c>
      <c r="F29" s="21" t="str">
        <f t="shared" si="11"/>
        <v/>
      </c>
      <c r="G29" s="22" t="str">
        <f t="shared" si="1"/>
        <v/>
      </c>
      <c r="H29" s="14" t="str">
        <f t="shared" si="8"/>
        <v/>
      </c>
      <c r="I29" s="15"/>
      <c r="J29" s="16"/>
      <c r="K29" s="1" t="str">
        <f t="shared" si="9"/>
        <v/>
      </c>
      <c r="L29" s="32">
        <f t="shared" si="10"/>
        <v>1469</v>
      </c>
      <c r="M29" s="9" t="str">
        <f t="shared" si="3"/>
        <v>x</v>
      </c>
    </row>
    <row r="30" spans="2:14" ht="12.95" customHeight="1" thickBot="1" x14ac:dyDescent="0.25">
      <c r="B30" s="62" t="s">
        <v>15</v>
      </c>
      <c r="C30" s="63" t="s">
        <v>19</v>
      </c>
      <c r="D30" s="29">
        <v>26</v>
      </c>
      <c r="E30" s="29">
        <f t="shared" si="7"/>
        <v>25</v>
      </c>
      <c r="F30" s="21" t="str">
        <f t="shared" si="11"/>
        <v/>
      </c>
      <c r="G30" s="22" t="str">
        <f t="shared" si="1"/>
        <v/>
      </c>
      <c r="H30" s="14" t="str">
        <f t="shared" si="8"/>
        <v/>
      </c>
      <c r="I30" s="15"/>
      <c r="J30" s="16"/>
      <c r="K30" s="1" t="str">
        <f t="shared" si="9"/>
        <v/>
      </c>
      <c r="L30" s="32">
        <f t="shared" si="10"/>
        <v>1462.5</v>
      </c>
      <c r="M30" s="9" t="str">
        <f t="shared" si="3"/>
        <v>x</v>
      </c>
    </row>
    <row r="31" spans="2:14" ht="12.95" customHeight="1" thickBot="1" x14ac:dyDescent="0.25">
      <c r="B31" s="62"/>
      <c r="C31" s="63"/>
      <c r="D31" s="29">
        <v>27</v>
      </c>
      <c r="E31" s="29">
        <f t="shared" si="7"/>
        <v>26</v>
      </c>
      <c r="F31" s="21" t="str">
        <f t="shared" si="11"/>
        <v/>
      </c>
      <c r="G31" s="22" t="str">
        <f t="shared" si="1"/>
        <v/>
      </c>
      <c r="H31" s="14" t="str">
        <f t="shared" si="8"/>
        <v/>
      </c>
      <c r="I31" s="15"/>
      <c r="J31" s="16"/>
      <c r="K31" s="1" t="str">
        <f t="shared" si="9"/>
        <v/>
      </c>
      <c r="L31" s="32">
        <f t="shared" si="10"/>
        <v>1456</v>
      </c>
      <c r="M31" s="9" t="str">
        <f t="shared" si="3"/>
        <v>x</v>
      </c>
    </row>
    <row r="32" spans="2:14" ht="12.95" customHeight="1" x14ac:dyDescent="0.2">
      <c r="B32" s="12">
        <v>19000</v>
      </c>
      <c r="C32" s="10">
        <f>((C10-C28)/10000*C14)+1</f>
        <v>2.0562500000000004</v>
      </c>
      <c r="D32" s="29">
        <v>28</v>
      </c>
      <c r="E32" s="29">
        <f t="shared" si="7"/>
        <v>27</v>
      </c>
      <c r="F32" s="21" t="str">
        <f t="shared" si="11"/>
        <v/>
      </c>
      <c r="G32" s="22" t="str">
        <f t="shared" si="1"/>
        <v/>
      </c>
      <c r="H32" s="14" t="str">
        <f t="shared" si="8"/>
        <v/>
      </c>
      <c r="I32" s="15"/>
      <c r="J32" s="16"/>
      <c r="K32" s="1" t="str">
        <f t="shared" si="9"/>
        <v/>
      </c>
      <c r="L32" s="32">
        <f t="shared" si="10"/>
        <v>1449.5</v>
      </c>
      <c r="M32" s="9" t="str">
        <f t="shared" si="3"/>
        <v>x</v>
      </c>
    </row>
    <row r="33" spans="2:13" ht="12.95" customHeight="1" x14ac:dyDescent="0.2">
      <c r="B33" s="11"/>
      <c r="C33" s="33">
        <f>C4+C16</f>
        <v>0.76919999999999999</v>
      </c>
      <c r="D33" s="29">
        <v>29</v>
      </c>
      <c r="E33" s="29">
        <f t="shared" si="7"/>
        <v>28</v>
      </c>
      <c r="F33" s="21" t="str">
        <f t="shared" si="11"/>
        <v/>
      </c>
      <c r="G33" s="22" t="str">
        <f t="shared" si="1"/>
        <v/>
      </c>
      <c r="H33" s="14" t="str">
        <f t="shared" si="8"/>
        <v/>
      </c>
      <c r="I33" s="15"/>
      <c r="J33" s="16"/>
      <c r="K33" s="1" t="str">
        <f t="shared" si="9"/>
        <v/>
      </c>
      <c r="L33" s="32">
        <f t="shared" si="10"/>
        <v>1443</v>
      </c>
      <c r="M33" s="9" t="str">
        <f t="shared" si="3"/>
        <v>x</v>
      </c>
    </row>
    <row r="34" spans="2:13" ht="12.95" customHeight="1" x14ac:dyDescent="0.2">
      <c r="B34" s="9" t="s">
        <v>16</v>
      </c>
      <c r="C34" s="33">
        <f>IF($C$33-$C$35&lt;0,0,$C$33-$C$35)</f>
        <v>0.34989499999999996</v>
      </c>
      <c r="D34" s="29">
        <v>30</v>
      </c>
      <c r="E34" s="29">
        <f t="shared" si="7"/>
        <v>29</v>
      </c>
      <c r="F34" s="21" t="str">
        <f t="shared" si="11"/>
        <v/>
      </c>
      <c r="G34" s="22" t="str">
        <f t="shared" si="1"/>
        <v/>
      </c>
      <c r="H34" s="14" t="str">
        <f t="shared" si="8"/>
        <v/>
      </c>
      <c r="I34" s="15"/>
      <c r="J34" s="16"/>
      <c r="K34" s="1" t="str">
        <f t="shared" si="9"/>
        <v/>
      </c>
      <c r="L34" s="32">
        <f t="shared" si="10"/>
        <v>1436.5</v>
      </c>
      <c r="M34" s="9" t="str">
        <f t="shared" si="3"/>
        <v>x</v>
      </c>
    </row>
    <row r="35" spans="2:13" ht="12.95" customHeight="1" x14ac:dyDescent="0.2">
      <c r="B35" s="9" t="s">
        <v>17</v>
      </c>
      <c r="C35" s="34">
        <f>IF(C6&gt;=0,C6,0)</f>
        <v>0.41930500000000004</v>
      </c>
      <c r="D35" s="29">
        <v>31</v>
      </c>
      <c r="E35" s="29">
        <f t="shared" si="7"/>
        <v>30</v>
      </c>
      <c r="F35" s="21" t="str">
        <f t="shared" si="11"/>
        <v/>
      </c>
      <c r="G35" s="22" t="str">
        <f t="shared" si="1"/>
        <v/>
      </c>
      <c r="H35" s="14" t="str">
        <f t="shared" si="8"/>
        <v/>
      </c>
      <c r="I35" s="15"/>
      <c r="J35" s="16"/>
      <c r="K35" s="1" t="str">
        <f t="shared" si="9"/>
        <v/>
      </c>
      <c r="L35" s="32">
        <f t="shared" si="10"/>
        <v>1430</v>
      </c>
      <c r="M35" s="9" t="str">
        <f t="shared" si="3"/>
        <v>x</v>
      </c>
    </row>
    <row r="36" spans="2:13" ht="12.95" customHeight="1" x14ac:dyDescent="0.2">
      <c r="B36" s="9" t="s">
        <v>16</v>
      </c>
      <c r="C36" s="34">
        <f>IF($C$33-$C$35&lt;0,0,$C$33-$C$35)</f>
        <v>0.34989499999999996</v>
      </c>
      <c r="D36" s="29">
        <v>32</v>
      </c>
      <c r="E36" s="29">
        <f t="shared" si="7"/>
        <v>31</v>
      </c>
      <c r="F36" s="21" t="str">
        <f t="shared" si="11"/>
        <v/>
      </c>
      <c r="G36" s="22" t="str">
        <f t="shared" si="1"/>
        <v/>
      </c>
      <c r="H36" s="14" t="str">
        <f t="shared" si="8"/>
        <v/>
      </c>
      <c r="I36" s="15"/>
      <c r="J36" s="16"/>
      <c r="K36" s="1" t="str">
        <f t="shared" si="9"/>
        <v/>
      </c>
      <c r="L36" s="32">
        <f t="shared" si="10"/>
        <v>1423.5</v>
      </c>
      <c r="M36" s="9" t="str">
        <f t="shared" si="3"/>
        <v>x</v>
      </c>
    </row>
    <row r="37" spans="2:13" ht="12.95" customHeight="1" x14ac:dyDescent="0.2">
      <c r="B37" s="4"/>
      <c r="C37" s="4"/>
      <c r="D37" s="29">
        <v>33</v>
      </c>
      <c r="E37" s="29">
        <f t="shared" si="7"/>
        <v>32</v>
      </c>
      <c r="F37" s="21" t="str">
        <f t="shared" si="11"/>
        <v/>
      </c>
      <c r="G37" s="22" t="str">
        <f t="shared" si="1"/>
        <v/>
      </c>
      <c r="H37" s="14" t="str">
        <f t="shared" si="8"/>
        <v/>
      </c>
      <c r="I37" s="15"/>
      <c r="J37" s="16"/>
      <c r="K37" s="1" t="str">
        <f t="shared" si="9"/>
        <v/>
      </c>
      <c r="L37" s="32">
        <f t="shared" si="10"/>
        <v>1417</v>
      </c>
      <c r="M37" s="9" t="str">
        <f t="shared" ref="M37:M68" si="12">IF(L37&gt;=$C$28,"x","")</f>
        <v>x</v>
      </c>
    </row>
    <row r="38" spans="2:13" ht="12.95" customHeight="1" x14ac:dyDescent="0.2">
      <c r="B38" s="6"/>
      <c r="C38" s="6"/>
      <c r="D38" s="29">
        <v>34</v>
      </c>
      <c r="E38" s="29">
        <f t="shared" si="7"/>
        <v>33</v>
      </c>
      <c r="F38" s="21" t="str">
        <f t="shared" si="11"/>
        <v/>
      </c>
      <c r="G38" s="22" t="str">
        <f t="shared" si="1"/>
        <v/>
      </c>
      <c r="H38" s="14" t="str">
        <f t="shared" si="8"/>
        <v/>
      </c>
      <c r="I38" s="15"/>
      <c r="J38" s="16"/>
      <c r="K38" s="1" t="str">
        <f t="shared" si="9"/>
        <v/>
      </c>
      <c r="L38" s="32">
        <f t="shared" si="10"/>
        <v>1410.5</v>
      </c>
      <c r="M38" s="9" t="str">
        <f t="shared" si="12"/>
        <v>x</v>
      </c>
    </row>
    <row r="39" spans="2:13" ht="12.95" customHeight="1" x14ac:dyDescent="0.2">
      <c r="D39" s="29">
        <v>35</v>
      </c>
      <c r="E39" s="29">
        <f t="shared" si="7"/>
        <v>34</v>
      </c>
      <c r="F39" s="21" t="str">
        <f t="shared" si="11"/>
        <v/>
      </c>
      <c r="G39" s="22" t="str">
        <f t="shared" si="1"/>
        <v/>
      </c>
      <c r="H39" s="14" t="str">
        <f t="shared" si="8"/>
        <v/>
      </c>
      <c r="I39" s="15"/>
      <c r="J39" s="16"/>
      <c r="K39" s="1" t="str">
        <f t="shared" si="9"/>
        <v/>
      </c>
      <c r="L39" s="32">
        <f t="shared" si="10"/>
        <v>1404</v>
      </c>
      <c r="M39" s="9" t="str">
        <f t="shared" si="12"/>
        <v>x</v>
      </c>
    </row>
    <row r="40" spans="2:13" ht="12.95" customHeight="1" x14ac:dyDescent="0.2">
      <c r="D40" s="29">
        <v>36</v>
      </c>
      <c r="E40" s="29">
        <f t="shared" si="7"/>
        <v>35</v>
      </c>
      <c r="F40" s="21" t="str">
        <f t="shared" si="11"/>
        <v/>
      </c>
      <c r="G40" s="22" t="str">
        <f t="shared" si="1"/>
        <v/>
      </c>
      <c r="H40" s="14" t="str">
        <f t="shared" si="8"/>
        <v/>
      </c>
      <c r="I40" s="15"/>
      <c r="J40" s="16"/>
      <c r="K40" s="1" t="str">
        <f t="shared" si="9"/>
        <v/>
      </c>
      <c r="L40" s="32">
        <f t="shared" si="10"/>
        <v>1397.5</v>
      </c>
      <c r="M40" s="9" t="str">
        <f t="shared" si="12"/>
        <v>x</v>
      </c>
    </row>
    <row r="41" spans="2:13" ht="12.95" customHeight="1" x14ac:dyDescent="0.2">
      <c r="D41" s="29">
        <v>37</v>
      </c>
      <c r="E41" s="29">
        <f t="shared" si="7"/>
        <v>36</v>
      </c>
      <c r="F41" s="21" t="str">
        <f t="shared" si="11"/>
        <v/>
      </c>
      <c r="G41" s="22" t="str">
        <f t="shared" si="1"/>
        <v/>
      </c>
      <c r="H41" s="14" t="str">
        <f t="shared" si="8"/>
        <v/>
      </c>
      <c r="I41" s="15"/>
      <c r="J41" s="16"/>
      <c r="K41" s="1" t="str">
        <f t="shared" si="9"/>
        <v/>
      </c>
      <c r="L41" s="32">
        <f t="shared" si="10"/>
        <v>1391</v>
      </c>
      <c r="M41" s="9" t="str">
        <f t="shared" si="12"/>
        <v>x</v>
      </c>
    </row>
    <row r="42" spans="2:13" ht="12.95" customHeight="1" x14ac:dyDescent="0.2">
      <c r="D42" s="29">
        <v>38</v>
      </c>
      <c r="E42" s="29">
        <f t="shared" si="7"/>
        <v>37</v>
      </c>
      <c r="F42" s="21" t="str">
        <f t="shared" si="11"/>
        <v/>
      </c>
      <c r="G42" s="22" t="str">
        <f t="shared" si="1"/>
        <v/>
      </c>
      <c r="H42" s="14" t="str">
        <f t="shared" si="8"/>
        <v/>
      </c>
      <c r="I42" s="15"/>
      <c r="J42" s="16"/>
      <c r="K42" s="1" t="str">
        <f t="shared" si="9"/>
        <v/>
      </c>
      <c r="L42" s="32">
        <f t="shared" si="10"/>
        <v>1384.5</v>
      </c>
      <c r="M42" s="9" t="str">
        <f t="shared" si="12"/>
        <v>x</v>
      </c>
    </row>
    <row r="43" spans="2:13" ht="12.95" customHeight="1" x14ac:dyDescent="0.2">
      <c r="D43" s="29">
        <v>39</v>
      </c>
      <c r="E43" s="29">
        <f t="shared" si="7"/>
        <v>38</v>
      </c>
      <c r="F43" s="21" t="str">
        <f t="shared" si="11"/>
        <v/>
      </c>
      <c r="G43" s="22" t="str">
        <f t="shared" si="1"/>
        <v/>
      </c>
      <c r="H43" s="14" t="str">
        <f t="shared" si="8"/>
        <v/>
      </c>
      <c r="I43" s="15"/>
      <c r="J43" s="16"/>
      <c r="K43" s="1" t="str">
        <f t="shared" si="9"/>
        <v/>
      </c>
      <c r="L43" s="32">
        <f t="shared" si="10"/>
        <v>1378</v>
      </c>
      <c r="M43" s="9" t="str">
        <f t="shared" si="12"/>
        <v>x</v>
      </c>
    </row>
    <row r="44" spans="2:13" ht="12.95" customHeight="1" x14ac:dyDescent="0.2">
      <c r="D44" s="29">
        <v>40</v>
      </c>
      <c r="E44" s="29">
        <f t="shared" si="7"/>
        <v>39</v>
      </c>
      <c r="F44" s="21" t="str">
        <f t="shared" si="11"/>
        <v/>
      </c>
      <c r="G44" s="22" t="str">
        <f t="shared" si="1"/>
        <v/>
      </c>
      <c r="H44" s="14" t="str">
        <f t="shared" si="8"/>
        <v/>
      </c>
      <c r="I44" s="15"/>
      <c r="J44" s="16"/>
      <c r="K44" s="1" t="str">
        <f t="shared" si="9"/>
        <v/>
      </c>
      <c r="L44" s="32">
        <f t="shared" si="10"/>
        <v>1371.5</v>
      </c>
      <c r="M44" s="9" t="str">
        <f t="shared" si="12"/>
        <v>x</v>
      </c>
    </row>
    <row r="45" spans="2:13" ht="12.95" customHeight="1" x14ac:dyDescent="0.2">
      <c r="D45" s="29">
        <v>41</v>
      </c>
      <c r="E45" s="29">
        <f t="shared" si="7"/>
        <v>40</v>
      </c>
      <c r="F45" s="21" t="str">
        <f t="shared" si="11"/>
        <v/>
      </c>
      <c r="G45" s="22" t="str">
        <f t="shared" si="1"/>
        <v/>
      </c>
      <c r="H45" s="14" t="str">
        <f t="shared" si="8"/>
        <v/>
      </c>
      <c r="I45" s="15"/>
      <c r="J45" s="16"/>
      <c r="K45" s="1" t="str">
        <f t="shared" si="9"/>
        <v/>
      </c>
      <c r="L45" s="32">
        <f t="shared" si="10"/>
        <v>1365</v>
      </c>
      <c r="M45" s="9" t="str">
        <f t="shared" si="12"/>
        <v>x</v>
      </c>
    </row>
    <row r="46" spans="2:13" ht="12.95" customHeight="1" x14ac:dyDescent="0.2">
      <c r="D46" s="29">
        <v>42</v>
      </c>
      <c r="E46" s="29">
        <f t="shared" si="7"/>
        <v>41</v>
      </c>
      <c r="F46" s="21" t="str">
        <f t="shared" si="11"/>
        <v/>
      </c>
      <c r="G46" s="22" t="str">
        <f t="shared" si="1"/>
        <v/>
      </c>
      <c r="H46" s="14" t="str">
        <f t="shared" si="8"/>
        <v/>
      </c>
      <c r="I46" s="15"/>
      <c r="J46" s="16"/>
      <c r="K46" s="1" t="str">
        <f t="shared" si="9"/>
        <v/>
      </c>
      <c r="L46" s="32">
        <f t="shared" si="10"/>
        <v>1358.5</v>
      </c>
      <c r="M46" s="9" t="str">
        <f t="shared" si="12"/>
        <v>x</v>
      </c>
    </row>
    <row r="47" spans="2:13" ht="12.95" customHeight="1" x14ac:dyDescent="0.2">
      <c r="D47" s="29">
        <v>43</v>
      </c>
      <c r="E47" s="29">
        <f t="shared" si="7"/>
        <v>42</v>
      </c>
      <c r="F47" s="21" t="str">
        <f t="shared" si="11"/>
        <v/>
      </c>
      <c r="G47" s="22" t="str">
        <f t="shared" si="1"/>
        <v/>
      </c>
      <c r="H47" s="14" t="str">
        <f t="shared" si="8"/>
        <v/>
      </c>
      <c r="I47" s="15"/>
      <c r="J47" s="16"/>
      <c r="K47" s="1" t="str">
        <f t="shared" si="9"/>
        <v/>
      </c>
      <c r="L47" s="32">
        <f t="shared" si="10"/>
        <v>1352</v>
      </c>
      <c r="M47" s="9" t="str">
        <f t="shared" si="12"/>
        <v>x</v>
      </c>
    </row>
    <row r="48" spans="2:13" ht="12.95" customHeight="1" x14ac:dyDescent="0.2">
      <c r="D48" s="29">
        <v>44</v>
      </c>
      <c r="E48" s="29">
        <f t="shared" si="7"/>
        <v>43</v>
      </c>
      <c r="F48" s="21" t="str">
        <f t="shared" si="11"/>
        <v/>
      </c>
      <c r="G48" s="22" t="str">
        <f t="shared" si="1"/>
        <v/>
      </c>
      <c r="H48" s="14" t="str">
        <f t="shared" si="8"/>
        <v/>
      </c>
      <c r="I48" s="15"/>
      <c r="J48" s="16"/>
      <c r="K48" s="1" t="str">
        <f t="shared" si="9"/>
        <v/>
      </c>
      <c r="L48" s="32">
        <f t="shared" si="10"/>
        <v>1345.5</v>
      </c>
      <c r="M48" s="9" t="str">
        <f t="shared" si="12"/>
        <v>x</v>
      </c>
    </row>
    <row r="49" spans="4:13" ht="12.95" customHeight="1" x14ac:dyDescent="0.2">
      <c r="D49" s="29">
        <v>45</v>
      </c>
      <c r="E49" s="29">
        <f t="shared" si="7"/>
        <v>44</v>
      </c>
      <c r="F49" s="21" t="str">
        <f t="shared" si="11"/>
        <v/>
      </c>
      <c r="G49" s="22" t="str">
        <f t="shared" si="1"/>
        <v/>
      </c>
      <c r="H49" s="14" t="str">
        <f t="shared" si="8"/>
        <v/>
      </c>
      <c r="I49" s="15"/>
      <c r="J49" s="16"/>
      <c r="K49" s="1" t="str">
        <f t="shared" si="9"/>
        <v/>
      </c>
      <c r="L49" s="32">
        <f t="shared" si="10"/>
        <v>1339</v>
      </c>
      <c r="M49" s="9" t="str">
        <f t="shared" si="12"/>
        <v>x</v>
      </c>
    </row>
    <row r="50" spans="4:13" ht="12.95" customHeight="1" x14ac:dyDescent="0.2">
      <c r="D50" s="29">
        <v>46</v>
      </c>
      <c r="E50" s="29">
        <f t="shared" si="7"/>
        <v>45</v>
      </c>
      <c r="F50" s="21" t="str">
        <f t="shared" si="11"/>
        <v/>
      </c>
      <c r="G50" s="22" t="str">
        <f t="shared" si="1"/>
        <v/>
      </c>
      <c r="H50" s="14" t="str">
        <f t="shared" si="8"/>
        <v/>
      </c>
      <c r="I50" s="15"/>
      <c r="J50" s="16"/>
      <c r="K50" s="1" t="str">
        <f t="shared" si="9"/>
        <v/>
      </c>
      <c r="L50" s="32">
        <f t="shared" si="10"/>
        <v>1332.5</v>
      </c>
      <c r="M50" s="9" t="str">
        <f t="shared" si="12"/>
        <v>x</v>
      </c>
    </row>
    <row r="51" spans="4:13" ht="12.95" customHeight="1" x14ac:dyDescent="0.2">
      <c r="D51" s="29">
        <v>47</v>
      </c>
      <c r="E51" s="29">
        <f t="shared" si="7"/>
        <v>46</v>
      </c>
      <c r="F51" s="21" t="str">
        <f t="shared" si="11"/>
        <v/>
      </c>
      <c r="G51" s="22" t="str">
        <f t="shared" si="1"/>
        <v/>
      </c>
      <c r="H51" s="14" t="str">
        <f t="shared" si="8"/>
        <v/>
      </c>
      <c r="I51" s="15"/>
      <c r="J51" s="16"/>
      <c r="K51" s="1" t="str">
        <f t="shared" si="9"/>
        <v/>
      </c>
      <c r="L51" s="32">
        <f t="shared" si="10"/>
        <v>1326</v>
      </c>
      <c r="M51" s="9" t="str">
        <f t="shared" si="12"/>
        <v>x</v>
      </c>
    </row>
    <row r="52" spans="4:13" ht="12.95" customHeight="1" x14ac:dyDescent="0.2">
      <c r="D52" s="29">
        <v>48</v>
      </c>
      <c r="E52" s="29">
        <f t="shared" ref="E52:E69" si="13">E51+1</f>
        <v>47</v>
      </c>
      <c r="F52" s="21" t="str">
        <f t="shared" si="11"/>
        <v/>
      </c>
      <c r="G52" s="22" t="str">
        <f t="shared" si="1"/>
        <v/>
      </c>
      <c r="H52" s="14" t="str">
        <f t="shared" ref="H52:H83" si="14">IF(I52="",IF(F52=D52,H51-$C$14,""),I52)</f>
        <v/>
      </c>
      <c r="I52" s="15"/>
      <c r="J52" s="16"/>
      <c r="K52" s="1" t="str">
        <f t="shared" ref="K52:K68" si="15">IF(H52&lt;0,"x","")</f>
        <v/>
      </c>
      <c r="L52" s="32">
        <f t="shared" ref="L52:L70" si="16">IF(I52="",L51-$C$14,I52)</f>
        <v>1319.5</v>
      </c>
      <c r="M52" s="9" t="str">
        <f t="shared" si="12"/>
        <v>x</v>
      </c>
    </row>
    <row r="53" spans="4:13" ht="12.95" customHeight="1" x14ac:dyDescent="0.2">
      <c r="D53" s="29">
        <v>49</v>
      </c>
      <c r="E53" s="29">
        <f t="shared" si="13"/>
        <v>48</v>
      </c>
      <c r="F53" s="21" t="str">
        <f t="shared" si="11"/>
        <v/>
      </c>
      <c r="G53" s="22" t="str">
        <f t="shared" si="1"/>
        <v/>
      </c>
      <c r="H53" s="14" t="str">
        <f t="shared" si="14"/>
        <v/>
      </c>
      <c r="I53" s="15"/>
      <c r="J53" s="16"/>
      <c r="K53" s="1" t="str">
        <f t="shared" si="15"/>
        <v/>
      </c>
      <c r="L53" s="32">
        <f t="shared" si="16"/>
        <v>1313</v>
      </c>
      <c r="M53" s="9" t="str">
        <f t="shared" si="12"/>
        <v>x</v>
      </c>
    </row>
    <row r="54" spans="4:13" ht="12.95" customHeight="1" x14ac:dyDescent="0.2">
      <c r="D54" s="29">
        <v>50</v>
      </c>
      <c r="E54" s="29">
        <f t="shared" si="13"/>
        <v>49</v>
      </c>
      <c r="F54" s="21" t="str">
        <f t="shared" si="11"/>
        <v/>
      </c>
      <c r="G54" s="22" t="str">
        <f t="shared" si="1"/>
        <v/>
      </c>
      <c r="H54" s="14" t="str">
        <f t="shared" si="14"/>
        <v/>
      </c>
      <c r="I54" s="15"/>
      <c r="J54" s="16"/>
      <c r="K54" s="1" t="str">
        <f t="shared" si="15"/>
        <v/>
      </c>
      <c r="L54" s="32">
        <f t="shared" si="16"/>
        <v>1306.5</v>
      </c>
      <c r="M54" s="9" t="str">
        <f t="shared" si="12"/>
        <v>x</v>
      </c>
    </row>
    <row r="55" spans="4:13" ht="12.95" customHeight="1" x14ac:dyDescent="0.2">
      <c r="D55" s="29">
        <v>51</v>
      </c>
      <c r="E55" s="29">
        <f t="shared" si="13"/>
        <v>50</v>
      </c>
      <c r="F55" s="21" t="str">
        <f t="shared" si="11"/>
        <v/>
      </c>
      <c r="G55" s="22" t="str">
        <f t="shared" si="1"/>
        <v/>
      </c>
      <c r="H55" s="14" t="str">
        <f t="shared" si="14"/>
        <v/>
      </c>
      <c r="I55" s="15"/>
      <c r="J55" s="16"/>
      <c r="K55" s="1" t="str">
        <f t="shared" si="15"/>
        <v/>
      </c>
      <c r="L55" s="32">
        <f t="shared" si="16"/>
        <v>1300</v>
      </c>
      <c r="M55" s="9" t="str">
        <f t="shared" si="12"/>
        <v>x</v>
      </c>
    </row>
    <row r="56" spans="4:13" ht="12.95" customHeight="1" x14ac:dyDescent="0.2">
      <c r="D56" s="29">
        <v>52</v>
      </c>
      <c r="E56" s="29">
        <f t="shared" si="13"/>
        <v>51</v>
      </c>
      <c r="F56" s="21" t="str">
        <f t="shared" si="11"/>
        <v/>
      </c>
      <c r="G56" s="22" t="str">
        <f t="shared" si="1"/>
        <v/>
      </c>
      <c r="H56" s="14" t="str">
        <f t="shared" si="14"/>
        <v/>
      </c>
      <c r="I56" s="15"/>
      <c r="J56" s="16"/>
      <c r="K56" s="1" t="str">
        <f t="shared" si="15"/>
        <v/>
      </c>
      <c r="L56" s="32">
        <f t="shared" si="16"/>
        <v>1293.5</v>
      </c>
      <c r="M56" s="9" t="str">
        <f t="shared" si="12"/>
        <v>x</v>
      </c>
    </row>
    <row r="57" spans="4:13" ht="12.95" customHeight="1" x14ac:dyDescent="0.2">
      <c r="D57" s="29">
        <v>53</v>
      </c>
      <c r="E57" s="29">
        <f t="shared" si="13"/>
        <v>52</v>
      </c>
      <c r="F57" s="21" t="str">
        <f t="shared" si="11"/>
        <v/>
      </c>
      <c r="G57" s="22" t="str">
        <f t="shared" si="1"/>
        <v/>
      </c>
      <c r="H57" s="14" t="str">
        <f t="shared" si="14"/>
        <v/>
      </c>
      <c r="I57" s="15"/>
      <c r="J57" s="16"/>
      <c r="K57" s="1" t="str">
        <f t="shared" si="15"/>
        <v/>
      </c>
      <c r="L57" s="32">
        <f t="shared" si="16"/>
        <v>1287</v>
      </c>
      <c r="M57" s="9" t="str">
        <f t="shared" si="12"/>
        <v>x</v>
      </c>
    </row>
    <row r="58" spans="4:13" ht="12.95" customHeight="1" x14ac:dyDescent="0.2">
      <c r="D58" s="29">
        <v>54</v>
      </c>
      <c r="E58" s="29">
        <f t="shared" si="13"/>
        <v>53</v>
      </c>
      <c r="F58" s="21" t="str">
        <f t="shared" si="11"/>
        <v/>
      </c>
      <c r="G58" s="22" t="str">
        <f t="shared" si="1"/>
        <v/>
      </c>
      <c r="H58" s="14" t="str">
        <f t="shared" si="14"/>
        <v/>
      </c>
      <c r="I58" s="15"/>
      <c r="J58" s="16"/>
      <c r="K58" s="1" t="str">
        <f t="shared" si="15"/>
        <v/>
      </c>
      <c r="L58" s="32">
        <f t="shared" si="16"/>
        <v>1280.5</v>
      </c>
      <c r="M58" s="9" t="str">
        <f t="shared" si="12"/>
        <v>x</v>
      </c>
    </row>
    <row r="59" spans="4:13" ht="12.95" customHeight="1" x14ac:dyDescent="0.2">
      <c r="D59" s="29">
        <v>55</v>
      </c>
      <c r="E59" s="29">
        <f t="shared" si="13"/>
        <v>54</v>
      </c>
      <c r="F59" s="21" t="str">
        <f t="shared" si="11"/>
        <v/>
      </c>
      <c r="G59" s="22" t="str">
        <f t="shared" si="1"/>
        <v/>
      </c>
      <c r="H59" s="14" t="str">
        <f t="shared" si="14"/>
        <v/>
      </c>
      <c r="I59" s="15"/>
      <c r="J59" s="16"/>
      <c r="K59" s="1" t="str">
        <f t="shared" si="15"/>
        <v/>
      </c>
      <c r="L59" s="32">
        <f t="shared" si="16"/>
        <v>1274</v>
      </c>
      <c r="M59" s="9" t="str">
        <f t="shared" si="12"/>
        <v>x</v>
      </c>
    </row>
    <row r="60" spans="4:13" ht="12.95" customHeight="1" x14ac:dyDescent="0.2">
      <c r="D60" s="29">
        <v>56</v>
      </c>
      <c r="E60" s="29">
        <f t="shared" si="13"/>
        <v>55</v>
      </c>
      <c r="F60" s="21" t="str">
        <f t="shared" si="11"/>
        <v/>
      </c>
      <c r="G60" s="22" t="str">
        <f t="shared" si="1"/>
        <v/>
      </c>
      <c r="H60" s="14" t="str">
        <f t="shared" si="14"/>
        <v/>
      </c>
      <c r="I60" s="15"/>
      <c r="J60" s="16"/>
      <c r="K60" s="1" t="str">
        <f t="shared" si="15"/>
        <v/>
      </c>
      <c r="L60" s="32">
        <f t="shared" si="16"/>
        <v>1267.5</v>
      </c>
      <c r="M60" s="9" t="str">
        <f t="shared" si="12"/>
        <v>x</v>
      </c>
    </row>
    <row r="61" spans="4:13" ht="12.95" customHeight="1" x14ac:dyDescent="0.2">
      <c r="D61" s="29">
        <v>57</v>
      </c>
      <c r="E61" s="29">
        <f t="shared" si="13"/>
        <v>56</v>
      </c>
      <c r="F61" s="21" t="str">
        <f t="shared" si="11"/>
        <v/>
      </c>
      <c r="G61" s="22" t="str">
        <f t="shared" si="1"/>
        <v/>
      </c>
      <c r="H61" s="14" t="str">
        <f t="shared" si="14"/>
        <v/>
      </c>
      <c r="I61" s="15"/>
      <c r="J61" s="16"/>
      <c r="K61" s="1" t="str">
        <f t="shared" si="15"/>
        <v/>
      </c>
      <c r="L61" s="32">
        <f t="shared" si="16"/>
        <v>1261</v>
      </c>
      <c r="M61" s="9" t="str">
        <f t="shared" si="12"/>
        <v>x</v>
      </c>
    </row>
    <row r="62" spans="4:13" ht="12.95" customHeight="1" x14ac:dyDescent="0.2">
      <c r="D62" s="29">
        <v>58</v>
      </c>
      <c r="E62" s="29">
        <f t="shared" si="13"/>
        <v>57</v>
      </c>
      <c r="F62" s="21" t="str">
        <f t="shared" si="11"/>
        <v/>
      </c>
      <c r="G62" s="22" t="str">
        <f t="shared" si="1"/>
        <v/>
      </c>
      <c r="H62" s="14" t="str">
        <f t="shared" si="14"/>
        <v/>
      </c>
      <c r="I62" s="15"/>
      <c r="J62" s="16"/>
      <c r="K62" s="1" t="str">
        <f t="shared" si="15"/>
        <v/>
      </c>
      <c r="L62" s="32">
        <f t="shared" si="16"/>
        <v>1254.5</v>
      </c>
      <c r="M62" s="9" t="str">
        <f t="shared" si="12"/>
        <v>x</v>
      </c>
    </row>
    <row r="63" spans="4:13" ht="12.95" customHeight="1" x14ac:dyDescent="0.2">
      <c r="D63" s="29">
        <v>59</v>
      </c>
      <c r="E63" s="29">
        <f t="shared" si="13"/>
        <v>58</v>
      </c>
      <c r="F63" s="21" t="str">
        <f t="shared" si="11"/>
        <v/>
      </c>
      <c r="G63" s="22" t="str">
        <f t="shared" si="1"/>
        <v/>
      </c>
      <c r="H63" s="14" t="str">
        <f t="shared" si="14"/>
        <v/>
      </c>
      <c r="I63" s="15"/>
      <c r="J63" s="16"/>
      <c r="K63" s="1" t="str">
        <f t="shared" si="15"/>
        <v/>
      </c>
      <c r="L63" s="32">
        <f t="shared" si="16"/>
        <v>1248</v>
      </c>
      <c r="M63" s="9" t="str">
        <f t="shared" si="12"/>
        <v>x</v>
      </c>
    </row>
    <row r="64" spans="4:13" ht="12.95" customHeight="1" x14ac:dyDescent="0.2">
      <c r="D64" s="29">
        <v>60</v>
      </c>
      <c r="E64" s="29">
        <f t="shared" si="13"/>
        <v>59</v>
      </c>
      <c r="F64" s="21" t="str">
        <f t="shared" si="11"/>
        <v/>
      </c>
      <c r="G64" s="22" t="str">
        <f t="shared" si="1"/>
        <v/>
      </c>
      <c r="H64" s="14" t="str">
        <f t="shared" si="14"/>
        <v/>
      </c>
      <c r="I64" s="15"/>
      <c r="J64" s="16"/>
      <c r="K64" s="1" t="str">
        <f t="shared" si="15"/>
        <v/>
      </c>
      <c r="L64" s="32">
        <f t="shared" si="16"/>
        <v>1241.5</v>
      </c>
      <c r="M64" s="9" t="str">
        <f t="shared" si="12"/>
        <v>x</v>
      </c>
    </row>
    <row r="65" spans="4:13" ht="12.95" customHeight="1" x14ac:dyDescent="0.2">
      <c r="D65" s="29">
        <v>61</v>
      </c>
      <c r="E65" s="29">
        <f t="shared" si="13"/>
        <v>60</v>
      </c>
      <c r="F65" s="21" t="str">
        <f t="shared" si="11"/>
        <v/>
      </c>
      <c r="G65" s="22" t="str">
        <f t="shared" si="1"/>
        <v/>
      </c>
      <c r="H65" s="14" t="str">
        <f t="shared" si="14"/>
        <v/>
      </c>
      <c r="I65" s="15"/>
      <c r="J65" s="16"/>
      <c r="K65" s="1" t="str">
        <f t="shared" si="15"/>
        <v/>
      </c>
      <c r="L65" s="32">
        <f t="shared" si="16"/>
        <v>1235</v>
      </c>
      <c r="M65" s="9" t="str">
        <f t="shared" si="12"/>
        <v>x</v>
      </c>
    </row>
    <row r="66" spans="4:13" ht="12.95" customHeight="1" x14ac:dyDescent="0.2">
      <c r="D66" s="29">
        <v>62</v>
      </c>
      <c r="E66" s="29">
        <f t="shared" si="13"/>
        <v>61</v>
      </c>
      <c r="F66" s="21" t="str">
        <f t="shared" si="11"/>
        <v/>
      </c>
      <c r="G66" s="22" t="str">
        <f t="shared" si="1"/>
        <v/>
      </c>
      <c r="H66" s="14" t="str">
        <f t="shared" si="14"/>
        <v/>
      </c>
      <c r="I66" s="15"/>
      <c r="J66" s="16"/>
      <c r="K66" s="1" t="str">
        <f t="shared" si="15"/>
        <v/>
      </c>
      <c r="L66" s="32">
        <f t="shared" si="16"/>
        <v>1228.5</v>
      </c>
      <c r="M66" s="9" t="str">
        <f t="shared" si="12"/>
        <v>x</v>
      </c>
    </row>
    <row r="67" spans="4:13" ht="12.95" customHeight="1" x14ac:dyDescent="0.2">
      <c r="D67" s="29">
        <v>63</v>
      </c>
      <c r="E67" s="29">
        <f t="shared" si="13"/>
        <v>62</v>
      </c>
      <c r="F67" s="21" t="str">
        <f t="shared" si="11"/>
        <v/>
      </c>
      <c r="G67" s="22" t="str">
        <f t="shared" si="1"/>
        <v/>
      </c>
      <c r="H67" s="14" t="str">
        <f t="shared" si="14"/>
        <v/>
      </c>
      <c r="I67" s="15"/>
      <c r="J67" s="16"/>
      <c r="K67" s="1" t="str">
        <f t="shared" si="15"/>
        <v/>
      </c>
      <c r="L67" s="32">
        <f t="shared" si="16"/>
        <v>1222</v>
      </c>
      <c r="M67" s="9" t="str">
        <f t="shared" si="12"/>
        <v>x</v>
      </c>
    </row>
    <row r="68" spans="4:13" ht="12.95" customHeight="1" x14ac:dyDescent="0.2">
      <c r="D68" s="29">
        <v>64</v>
      </c>
      <c r="E68" s="29">
        <f t="shared" si="13"/>
        <v>63</v>
      </c>
      <c r="F68" s="21" t="str">
        <f t="shared" si="11"/>
        <v/>
      </c>
      <c r="G68" s="22" t="str">
        <f t="shared" si="1"/>
        <v/>
      </c>
      <c r="H68" s="14" t="str">
        <f t="shared" si="14"/>
        <v/>
      </c>
      <c r="I68" s="15"/>
      <c r="J68" s="16"/>
      <c r="K68" s="1" t="str">
        <f t="shared" si="15"/>
        <v/>
      </c>
      <c r="L68" s="32">
        <f t="shared" si="16"/>
        <v>1215.5</v>
      </c>
      <c r="M68" s="9" t="str">
        <f t="shared" si="12"/>
        <v>x</v>
      </c>
    </row>
    <row r="69" spans="4:13" ht="12.95" customHeight="1" x14ac:dyDescent="0.2">
      <c r="D69" s="29">
        <v>65</v>
      </c>
      <c r="E69" s="29">
        <f t="shared" si="13"/>
        <v>64</v>
      </c>
      <c r="F69" s="21" t="str">
        <f t="shared" si="11"/>
        <v/>
      </c>
      <c r="G69" s="22" t="str">
        <f t="shared" ref="G69:G132" si="17">IFERROR(IF(K69="x",0,IF(F69=D69,IF($C$28="",IF(J69="",($C$12-H69)*$C$18,($C$12-H69)*J69),IF(J69="",($C$28-H69)*$C$18,($C$28-H69)*J69)),""))/$C$12,"")</f>
        <v/>
      </c>
      <c r="H69" s="14" t="str">
        <f t="shared" si="14"/>
        <v/>
      </c>
      <c r="I69" s="15"/>
      <c r="J69" s="16"/>
      <c r="K69" s="1" t="str">
        <f t="shared" ref="K69:K132" si="18">IF(H69&lt;0,"x","")</f>
        <v/>
      </c>
      <c r="L69" s="32">
        <f t="shared" si="16"/>
        <v>1209</v>
      </c>
      <c r="M69" s="9" t="str">
        <f t="shared" ref="M69:M100" si="19">IF(L69&gt;=$C$28,"x","")</f>
        <v>x</v>
      </c>
    </row>
    <row r="70" spans="4:13" ht="12.95" customHeight="1" x14ac:dyDescent="0.2">
      <c r="D70" s="29">
        <v>66</v>
      </c>
      <c r="E70" s="29">
        <f t="shared" ref="E70:E133" si="20">E69+1</f>
        <v>65</v>
      </c>
      <c r="F70" s="21" t="str">
        <f t="shared" si="11"/>
        <v/>
      </c>
      <c r="G70" s="22" t="str">
        <f t="shared" si="17"/>
        <v/>
      </c>
      <c r="H70" s="14" t="str">
        <f t="shared" ref="H70:H133" si="21">IF(I70="",IF(F70=D70,H69-$C$14,""),I70)</f>
        <v/>
      </c>
      <c r="I70" s="15"/>
      <c r="J70" s="16"/>
      <c r="K70" s="1" t="str">
        <f t="shared" si="18"/>
        <v/>
      </c>
      <c r="L70" s="32">
        <f t="shared" si="16"/>
        <v>1202.5</v>
      </c>
      <c r="M70" s="9" t="str">
        <f t="shared" ref="M70:M133" si="22">IF(L70&gt;=$C$28,"x","")</f>
        <v>x</v>
      </c>
    </row>
    <row r="71" spans="4:13" ht="12.95" customHeight="1" x14ac:dyDescent="0.2">
      <c r="D71" s="29">
        <v>67</v>
      </c>
      <c r="E71" s="29">
        <f t="shared" si="20"/>
        <v>66</v>
      </c>
      <c r="F71" s="21" t="str">
        <f t="shared" si="11"/>
        <v/>
      </c>
      <c r="G71" s="22" t="str">
        <f t="shared" si="17"/>
        <v/>
      </c>
      <c r="H71" s="14" t="str">
        <f t="shared" si="21"/>
        <v/>
      </c>
      <c r="I71" s="15"/>
      <c r="J71" s="16"/>
      <c r="K71" s="1" t="str">
        <f t="shared" si="18"/>
        <v/>
      </c>
      <c r="L71" s="32">
        <f t="shared" ref="L71:L134" si="23">IF(I71="",L70-$C$14,I71)</f>
        <v>1196</v>
      </c>
      <c r="M71" s="9" t="str">
        <f t="shared" si="22"/>
        <v>x</v>
      </c>
    </row>
    <row r="72" spans="4:13" ht="12.95" customHeight="1" x14ac:dyDescent="0.2">
      <c r="D72" s="29">
        <v>68</v>
      </c>
      <c r="E72" s="29">
        <f t="shared" si="20"/>
        <v>67</v>
      </c>
      <c r="F72" s="21" t="str">
        <f t="shared" si="11"/>
        <v/>
      </c>
      <c r="G72" s="22" t="str">
        <f t="shared" si="17"/>
        <v/>
      </c>
      <c r="H72" s="14" t="str">
        <f t="shared" si="21"/>
        <v/>
      </c>
      <c r="I72" s="15"/>
      <c r="J72" s="16"/>
      <c r="K72" s="1" t="str">
        <f t="shared" si="18"/>
        <v/>
      </c>
      <c r="L72" s="32">
        <f t="shared" si="23"/>
        <v>1189.5</v>
      </c>
      <c r="M72" s="9" t="str">
        <f t="shared" si="22"/>
        <v>x</v>
      </c>
    </row>
    <row r="73" spans="4:13" ht="12.95" customHeight="1" x14ac:dyDescent="0.2">
      <c r="D73" s="29">
        <v>69</v>
      </c>
      <c r="E73" s="29">
        <f t="shared" si="20"/>
        <v>68</v>
      </c>
      <c r="F73" s="21" t="str">
        <f t="shared" si="11"/>
        <v/>
      </c>
      <c r="G73" s="22" t="str">
        <f t="shared" si="17"/>
        <v/>
      </c>
      <c r="H73" s="14" t="str">
        <f t="shared" si="21"/>
        <v/>
      </c>
      <c r="I73" s="15"/>
      <c r="J73" s="16"/>
      <c r="K73" s="1" t="str">
        <f t="shared" si="18"/>
        <v/>
      </c>
      <c r="L73" s="32">
        <f t="shared" si="23"/>
        <v>1183</v>
      </c>
      <c r="M73" s="9" t="str">
        <f t="shared" si="22"/>
        <v>x</v>
      </c>
    </row>
    <row r="74" spans="4:13" ht="12.95" customHeight="1" x14ac:dyDescent="0.2">
      <c r="D74" s="29">
        <v>70</v>
      </c>
      <c r="E74" s="29">
        <f t="shared" si="20"/>
        <v>69</v>
      </c>
      <c r="F74" s="21" t="str">
        <f t="shared" si="11"/>
        <v/>
      </c>
      <c r="G74" s="22" t="str">
        <f t="shared" si="17"/>
        <v/>
      </c>
      <c r="H74" s="14" t="str">
        <f t="shared" si="21"/>
        <v/>
      </c>
      <c r="I74" s="15"/>
      <c r="J74" s="16"/>
      <c r="K74" s="1" t="str">
        <f t="shared" si="18"/>
        <v/>
      </c>
      <c r="L74" s="32">
        <f t="shared" si="23"/>
        <v>1176.5</v>
      </c>
      <c r="M74" s="9" t="str">
        <f t="shared" si="22"/>
        <v>x</v>
      </c>
    </row>
    <row r="75" spans="4:13" ht="12.95" customHeight="1" x14ac:dyDescent="0.2">
      <c r="D75" s="29">
        <v>71</v>
      </c>
      <c r="E75" s="29">
        <f t="shared" si="20"/>
        <v>70</v>
      </c>
      <c r="F75" s="21" t="str">
        <f t="shared" si="11"/>
        <v/>
      </c>
      <c r="G75" s="22" t="str">
        <f t="shared" si="17"/>
        <v/>
      </c>
      <c r="H75" s="14" t="str">
        <f t="shared" si="21"/>
        <v/>
      </c>
      <c r="I75" s="15"/>
      <c r="J75" s="16"/>
      <c r="K75" s="1" t="str">
        <f t="shared" si="18"/>
        <v/>
      </c>
      <c r="L75" s="32">
        <f t="shared" si="23"/>
        <v>1170</v>
      </c>
      <c r="M75" s="9" t="str">
        <f t="shared" si="22"/>
        <v>x</v>
      </c>
    </row>
    <row r="76" spans="4:13" ht="12.95" customHeight="1" x14ac:dyDescent="0.2">
      <c r="D76" s="29">
        <v>72</v>
      </c>
      <c r="E76" s="29">
        <f t="shared" si="20"/>
        <v>71</v>
      </c>
      <c r="F76" s="21" t="str">
        <f t="shared" si="11"/>
        <v/>
      </c>
      <c r="G76" s="22" t="str">
        <f t="shared" si="17"/>
        <v/>
      </c>
      <c r="H76" s="14" t="str">
        <f t="shared" si="21"/>
        <v/>
      </c>
      <c r="I76" s="15"/>
      <c r="J76" s="16"/>
      <c r="K76" s="1" t="str">
        <f t="shared" si="18"/>
        <v/>
      </c>
      <c r="L76" s="32">
        <f t="shared" si="23"/>
        <v>1163.5</v>
      </c>
      <c r="M76" s="9" t="str">
        <f t="shared" si="22"/>
        <v>x</v>
      </c>
    </row>
    <row r="77" spans="4:13" ht="12.95" customHeight="1" x14ac:dyDescent="0.2">
      <c r="D77" s="29">
        <v>73</v>
      </c>
      <c r="E77" s="29">
        <f t="shared" si="20"/>
        <v>72</v>
      </c>
      <c r="F77" s="21" t="str">
        <f t="shared" si="11"/>
        <v/>
      </c>
      <c r="G77" s="22" t="str">
        <f t="shared" si="17"/>
        <v/>
      </c>
      <c r="H77" s="14" t="str">
        <f t="shared" si="21"/>
        <v/>
      </c>
      <c r="I77" s="15"/>
      <c r="J77" s="16"/>
      <c r="K77" s="1" t="str">
        <f t="shared" si="18"/>
        <v/>
      </c>
      <c r="L77" s="32">
        <f t="shared" si="23"/>
        <v>1157</v>
      </c>
      <c r="M77" s="9" t="str">
        <f t="shared" si="22"/>
        <v>x</v>
      </c>
    </row>
    <row r="78" spans="4:13" ht="12.95" customHeight="1" x14ac:dyDescent="0.2">
      <c r="D78" s="29">
        <v>74</v>
      </c>
      <c r="E78" s="29">
        <f t="shared" si="20"/>
        <v>73</v>
      </c>
      <c r="F78" s="21" t="str">
        <f t="shared" si="11"/>
        <v/>
      </c>
      <c r="G78" s="22" t="str">
        <f t="shared" si="17"/>
        <v/>
      </c>
      <c r="H78" s="14" t="str">
        <f t="shared" si="21"/>
        <v/>
      </c>
      <c r="I78" s="15"/>
      <c r="J78" s="16"/>
      <c r="K78" s="1" t="str">
        <f t="shared" si="18"/>
        <v/>
      </c>
      <c r="L78" s="32">
        <f t="shared" si="23"/>
        <v>1150.5</v>
      </c>
      <c r="M78" s="9" t="str">
        <f t="shared" si="22"/>
        <v>x</v>
      </c>
    </row>
    <row r="79" spans="4:13" ht="12.95" customHeight="1" x14ac:dyDescent="0.2">
      <c r="D79" s="29">
        <v>75</v>
      </c>
      <c r="E79" s="29">
        <f t="shared" si="20"/>
        <v>74</v>
      </c>
      <c r="F79" s="21" t="str">
        <f t="shared" si="11"/>
        <v/>
      </c>
      <c r="G79" s="22" t="str">
        <f t="shared" si="17"/>
        <v/>
      </c>
      <c r="H79" s="14" t="str">
        <f t="shared" si="21"/>
        <v/>
      </c>
      <c r="I79" s="15"/>
      <c r="J79" s="16"/>
      <c r="K79" s="1" t="str">
        <f t="shared" si="18"/>
        <v/>
      </c>
      <c r="L79" s="32">
        <f t="shared" si="23"/>
        <v>1144</v>
      </c>
      <c r="M79" s="9" t="str">
        <f t="shared" si="22"/>
        <v>x</v>
      </c>
    </row>
    <row r="80" spans="4:13" ht="12.95" customHeight="1" x14ac:dyDescent="0.2">
      <c r="D80" s="29">
        <v>76</v>
      </c>
      <c r="E80" s="29">
        <f t="shared" si="20"/>
        <v>75</v>
      </c>
      <c r="F80" s="21" t="str">
        <f t="shared" si="11"/>
        <v/>
      </c>
      <c r="G80" s="22" t="str">
        <f t="shared" si="17"/>
        <v/>
      </c>
      <c r="H80" s="14" t="str">
        <f t="shared" si="21"/>
        <v/>
      </c>
      <c r="I80" s="15"/>
      <c r="J80" s="16"/>
      <c r="K80" s="1" t="str">
        <f t="shared" si="18"/>
        <v/>
      </c>
      <c r="L80" s="32">
        <f t="shared" si="23"/>
        <v>1137.5</v>
      </c>
      <c r="M80" s="9" t="str">
        <f t="shared" si="22"/>
        <v>x</v>
      </c>
    </row>
    <row r="81" spans="4:13" ht="12.95" customHeight="1" x14ac:dyDescent="0.2">
      <c r="D81" s="29">
        <v>77</v>
      </c>
      <c r="E81" s="29">
        <f t="shared" si="20"/>
        <v>76</v>
      </c>
      <c r="F81" s="21" t="str">
        <f t="shared" si="11"/>
        <v/>
      </c>
      <c r="G81" s="22" t="str">
        <f t="shared" si="17"/>
        <v/>
      </c>
      <c r="H81" s="14" t="str">
        <f t="shared" si="21"/>
        <v/>
      </c>
      <c r="I81" s="15"/>
      <c r="J81" s="16"/>
      <c r="K81" s="1" t="str">
        <f t="shared" si="18"/>
        <v/>
      </c>
      <c r="L81" s="32">
        <f t="shared" si="23"/>
        <v>1131</v>
      </c>
      <c r="M81" s="9" t="str">
        <f t="shared" si="22"/>
        <v>x</v>
      </c>
    </row>
    <row r="82" spans="4:13" ht="12.95" customHeight="1" x14ac:dyDescent="0.2">
      <c r="D82" s="29">
        <v>78</v>
      </c>
      <c r="E82" s="29">
        <f t="shared" si="20"/>
        <v>77</v>
      </c>
      <c r="F82" s="21" t="str">
        <f t="shared" si="11"/>
        <v/>
      </c>
      <c r="G82" s="22" t="str">
        <f t="shared" si="17"/>
        <v/>
      </c>
      <c r="H82" s="14" t="str">
        <f t="shared" si="21"/>
        <v/>
      </c>
      <c r="I82" s="15"/>
      <c r="J82" s="16"/>
      <c r="K82" s="1" t="str">
        <f t="shared" si="18"/>
        <v/>
      </c>
      <c r="L82" s="32">
        <f t="shared" si="23"/>
        <v>1124.5</v>
      </c>
      <c r="M82" s="9" t="str">
        <f t="shared" si="22"/>
        <v>x</v>
      </c>
    </row>
    <row r="83" spans="4:13" ht="12.95" customHeight="1" x14ac:dyDescent="0.2">
      <c r="D83" s="29">
        <v>79</v>
      </c>
      <c r="E83" s="29">
        <f t="shared" si="20"/>
        <v>78</v>
      </c>
      <c r="F83" s="21" t="str">
        <f t="shared" si="11"/>
        <v/>
      </c>
      <c r="G83" s="22" t="str">
        <f t="shared" si="17"/>
        <v/>
      </c>
      <c r="H83" s="14" t="str">
        <f t="shared" si="21"/>
        <v/>
      </c>
      <c r="I83" s="15"/>
      <c r="J83" s="16"/>
      <c r="K83" s="1" t="str">
        <f t="shared" si="18"/>
        <v/>
      </c>
      <c r="L83" s="32">
        <f t="shared" si="23"/>
        <v>1118</v>
      </c>
      <c r="M83" s="9" t="str">
        <f t="shared" si="22"/>
        <v>x</v>
      </c>
    </row>
    <row r="84" spans="4:13" ht="12.95" customHeight="1" x14ac:dyDescent="0.2">
      <c r="D84" s="29">
        <v>80</v>
      </c>
      <c r="E84" s="29">
        <f t="shared" si="20"/>
        <v>79</v>
      </c>
      <c r="F84" s="21" t="str">
        <f t="shared" si="11"/>
        <v/>
      </c>
      <c r="G84" s="22" t="str">
        <f t="shared" si="17"/>
        <v/>
      </c>
      <c r="H84" s="14" t="str">
        <f t="shared" si="21"/>
        <v/>
      </c>
      <c r="I84" s="15"/>
      <c r="J84" s="16"/>
      <c r="K84" s="1" t="str">
        <f t="shared" si="18"/>
        <v/>
      </c>
      <c r="L84" s="32">
        <f t="shared" si="23"/>
        <v>1111.5</v>
      </c>
      <c r="M84" s="9" t="str">
        <f t="shared" si="22"/>
        <v>x</v>
      </c>
    </row>
    <row r="85" spans="4:13" ht="12.95" customHeight="1" x14ac:dyDescent="0.2">
      <c r="D85" s="29">
        <v>81</v>
      </c>
      <c r="E85" s="29">
        <f t="shared" si="20"/>
        <v>80</v>
      </c>
      <c r="F85" s="21" t="str">
        <f t="shared" si="11"/>
        <v/>
      </c>
      <c r="G85" s="22" t="str">
        <f t="shared" si="17"/>
        <v/>
      </c>
      <c r="H85" s="14" t="str">
        <f t="shared" si="21"/>
        <v/>
      </c>
      <c r="I85" s="15"/>
      <c r="J85" s="16"/>
      <c r="K85" s="1" t="str">
        <f t="shared" si="18"/>
        <v/>
      </c>
      <c r="L85" s="32">
        <f t="shared" si="23"/>
        <v>1105</v>
      </c>
      <c r="M85" s="9" t="str">
        <f t="shared" si="22"/>
        <v>x</v>
      </c>
    </row>
    <row r="86" spans="4:13" ht="12.95" customHeight="1" x14ac:dyDescent="0.2">
      <c r="D86" s="29">
        <v>82</v>
      </c>
      <c r="E86" s="29">
        <f t="shared" si="20"/>
        <v>81</v>
      </c>
      <c r="F86" s="21" t="str">
        <f t="shared" si="11"/>
        <v/>
      </c>
      <c r="G86" s="22" t="str">
        <f t="shared" si="17"/>
        <v/>
      </c>
      <c r="H86" s="14" t="str">
        <f t="shared" si="21"/>
        <v/>
      </c>
      <c r="I86" s="15"/>
      <c r="J86" s="16"/>
      <c r="K86" s="1" t="str">
        <f t="shared" si="18"/>
        <v/>
      </c>
      <c r="L86" s="32">
        <f t="shared" si="23"/>
        <v>1098.5</v>
      </c>
      <c r="M86" s="9" t="str">
        <f t="shared" si="22"/>
        <v>x</v>
      </c>
    </row>
    <row r="87" spans="4:13" ht="12.95" customHeight="1" x14ac:dyDescent="0.2">
      <c r="D87" s="29">
        <v>83</v>
      </c>
      <c r="E87" s="29">
        <f t="shared" si="20"/>
        <v>82</v>
      </c>
      <c r="F87" s="21" t="str">
        <f t="shared" si="11"/>
        <v/>
      </c>
      <c r="G87" s="22" t="str">
        <f t="shared" si="17"/>
        <v/>
      </c>
      <c r="H87" s="14" t="str">
        <f t="shared" si="21"/>
        <v/>
      </c>
      <c r="I87" s="15"/>
      <c r="J87" s="16"/>
      <c r="K87" s="1" t="str">
        <f t="shared" si="18"/>
        <v/>
      </c>
      <c r="L87" s="32">
        <f t="shared" si="23"/>
        <v>1092</v>
      </c>
      <c r="M87" s="9" t="str">
        <f t="shared" si="22"/>
        <v>x</v>
      </c>
    </row>
    <row r="88" spans="4:13" ht="12.95" customHeight="1" x14ac:dyDescent="0.2">
      <c r="D88" s="29">
        <v>84</v>
      </c>
      <c r="E88" s="29">
        <f t="shared" si="20"/>
        <v>83</v>
      </c>
      <c r="F88" s="21" t="str">
        <f t="shared" si="11"/>
        <v/>
      </c>
      <c r="G88" s="22" t="str">
        <f t="shared" si="17"/>
        <v/>
      </c>
      <c r="H88" s="14" t="str">
        <f t="shared" si="21"/>
        <v/>
      </c>
      <c r="I88" s="15"/>
      <c r="J88" s="16"/>
      <c r="K88" s="1" t="str">
        <f t="shared" si="18"/>
        <v/>
      </c>
      <c r="L88" s="32">
        <f t="shared" si="23"/>
        <v>1085.5</v>
      </c>
      <c r="M88" s="9" t="str">
        <f t="shared" si="22"/>
        <v>x</v>
      </c>
    </row>
    <row r="89" spans="4:13" ht="12.95" customHeight="1" x14ac:dyDescent="0.2">
      <c r="D89" s="29">
        <v>85</v>
      </c>
      <c r="E89" s="29">
        <f t="shared" si="20"/>
        <v>84</v>
      </c>
      <c r="F89" s="21" t="str">
        <f t="shared" si="11"/>
        <v/>
      </c>
      <c r="G89" s="22" t="str">
        <f t="shared" si="17"/>
        <v/>
      </c>
      <c r="H89" s="14" t="str">
        <f t="shared" si="21"/>
        <v/>
      </c>
      <c r="I89" s="15"/>
      <c r="J89" s="16"/>
      <c r="K89" s="1" t="str">
        <f t="shared" si="18"/>
        <v/>
      </c>
      <c r="L89" s="32">
        <f t="shared" si="23"/>
        <v>1079</v>
      </c>
      <c r="M89" s="9" t="str">
        <f t="shared" si="22"/>
        <v>x</v>
      </c>
    </row>
    <row r="90" spans="4:13" ht="12.95" customHeight="1" x14ac:dyDescent="0.2">
      <c r="D90" s="29">
        <v>86</v>
      </c>
      <c r="E90" s="29">
        <f t="shared" si="20"/>
        <v>85</v>
      </c>
      <c r="F90" s="21" t="str">
        <f t="shared" si="11"/>
        <v/>
      </c>
      <c r="G90" s="22" t="str">
        <f t="shared" si="17"/>
        <v/>
      </c>
      <c r="H90" s="14" t="str">
        <f t="shared" si="21"/>
        <v/>
      </c>
      <c r="I90" s="15"/>
      <c r="J90" s="16"/>
      <c r="K90" s="1" t="str">
        <f t="shared" si="18"/>
        <v/>
      </c>
      <c r="L90" s="32">
        <f t="shared" si="23"/>
        <v>1072.5</v>
      </c>
      <c r="M90" s="9" t="str">
        <f t="shared" si="22"/>
        <v>x</v>
      </c>
    </row>
    <row r="91" spans="4:13" ht="12.95" customHeight="1" x14ac:dyDescent="0.2">
      <c r="D91" s="29">
        <v>87</v>
      </c>
      <c r="E91" s="29">
        <f t="shared" si="20"/>
        <v>86</v>
      </c>
      <c r="F91" s="21" t="str">
        <f t="shared" ref="F91:F154" si="24">IF($C$28="",IF($C$22&gt;E91,D91,""),IF($C$30="Ja",IF(M91="x",D91,""),IF($C$22&gt;E91,D91,"")))</f>
        <v/>
      </c>
      <c r="G91" s="22" t="str">
        <f t="shared" si="17"/>
        <v/>
      </c>
      <c r="H91" s="14" t="str">
        <f t="shared" si="21"/>
        <v/>
      </c>
      <c r="I91" s="15"/>
      <c r="J91" s="16"/>
      <c r="K91" s="1" t="str">
        <f t="shared" si="18"/>
        <v/>
      </c>
      <c r="L91" s="32">
        <f t="shared" si="23"/>
        <v>1066</v>
      </c>
      <c r="M91" s="9" t="str">
        <f t="shared" si="22"/>
        <v>x</v>
      </c>
    </row>
    <row r="92" spans="4:13" ht="12.95" customHeight="1" x14ac:dyDescent="0.2">
      <c r="D92" s="29">
        <v>88</v>
      </c>
      <c r="E92" s="29">
        <f t="shared" si="20"/>
        <v>87</v>
      </c>
      <c r="F92" s="21" t="str">
        <f t="shared" si="24"/>
        <v/>
      </c>
      <c r="G92" s="22" t="str">
        <f t="shared" si="17"/>
        <v/>
      </c>
      <c r="H92" s="14" t="str">
        <f t="shared" si="21"/>
        <v/>
      </c>
      <c r="I92" s="15"/>
      <c r="J92" s="16"/>
      <c r="K92" s="1" t="str">
        <f t="shared" si="18"/>
        <v/>
      </c>
      <c r="L92" s="32">
        <f t="shared" si="23"/>
        <v>1059.5</v>
      </c>
      <c r="M92" s="9" t="str">
        <f t="shared" si="22"/>
        <v>x</v>
      </c>
    </row>
    <row r="93" spans="4:13" ht="12.95" customHeight="1" x14ac:dyDescent="0.2">
      <c r="D93" s="29">
        <v>89</v>
      </c>
      <c r="E93" s="29">
        <f t="shared" si="20"/>
        <v>88</v>
      </c>
      <c r="F93" s="21" t="str">
        <f t="shared" si="24"/>
        <v/>
      </c>
      <c r="G93" s="22" t="str">
        <f t="shared" si="17"/>
        <v/>
      </c>
      <c r="H93" s="14" t="str">
        <f t="shared" si="21"/>
        <v/>
      </c>
      <c r="I93" s="15"/>
      <c r="J93" s="16"/>
      <c r="K93" s="1" t="str">
        <f t="shared" si="18"/>
        <v/>
      </c>
      <c r="L93" s="32">
        <f t="shared" si="23"/>
        <v>1053</v>
      </c>
      <c r="M93" s="9" t="str">
        <f t="shared" si="22"/>
        <v>x</v>
      </c>
    </row>
    <row r="94" spans="4:13" ht="12.95" customHeight="1" x14ac:dyDescent="0.2">
      <c r="D94" s="29">
        <v>90</v>
      </c>
      <c r="E94" s="29">
        <f t="shared" si="20"/>
        <v>89</v>
      </c>
      <c r="F94" s="21" t="str">
        <f t="shared" si="24"/>
        <v/>
      </c>
      <c r="G94" s="22" t="str">
        <f t="shared" si="17"/>
        <v/>
      </c>
      <c r="H94" s="14" t="str">
        <f t="shared" si="21"/>
        <v/>
      </c>
      <c r="I94" s="15"/>
      <c r="J94" s="16"/>
      <c r="K94" s="1" t="str">
        <f t="shared" si="18"/>
        <v/>
      </c>
      <c r="L94" s="32">
        <f t="shared" si="23"/>
        <v>1046.5</v>
      </c>
      <c r="M94" s="9" t="str">
        <f t="shared" si="22"/>
        <v>x</v>
      </c>
    </row>
    <row r="95" spans="4:13" ht="12.95" customHeight="1" x14ac:dyDescent="0.2">
      <c r="D95" s="29">
        <v>91</v>
      </c>
      <c r="E95" s="29">
        <f t="shared" si="20"/>
        <v>90</v>
      </c>
      <c r="F95" s="21" t="str">
        <f t="shared" si="24"/>
        <v/>
      </c>
      <c r="G95" s="22" t="str">
        <f t="shared" si="17"/>
        <v/>
      </c>
      <c r="H95" s="14" t="str">
        <f t="shared" si="21"/>
        <v/>
      </c>
      <c r="I95" s="15"/>
      <c r="J95" s="16"/>
      <c r="K95" s="1" t="str">
        <f t="shared" si="18"/>
        <v/>
      </c>
      <c r="L95" s="32">
        <f t="shared" si="23"/>
        <v>1040</v>
      </c>
      <c r="M95" s="9" t="str">
        <f t="shared" si="22"/>
        <v>x</v>
      </c>
    </row>
    <row r="96" spans="4:13" ht="12.95" customHeight="1" x14ac:dyDescent="0.2">
      <c r="D96" s="29">
        <v>92</v>
      </c>
      <c r="E96" s="29">
        <f t="shared" si="20"/>
        <v>91</v>
      </c>
      <c r="F96" s="21" t="str">
        <f t="shared" si="24"/>
        <v/>
      </c>
      <c r="G96" s="22" t="str">
        <f t="shared" si="17"/>
        <v/>
      </c>
      <c r="H96" s="14" t="str">
        <f t="shared" si="21"/>
        <v/>
      </c>
      <c r="I96" s="15"/>
      <c r="J96" s="16"/>
      <c r="K96" s="1" t="str">
        <f t="shared" si="18"/>
        <v/>
      </c>
      <c r="L96" s="32">
        <f t="shared" si="23"/>
        <v>1033.5</v>
      </c>
      <c r="M96" s="9" t="str">
        <f t="shared" si="22"/>
        <v>x</v>
      </c>
    </row>
    <row r="97" spans="4:13" ht="12.95" customHeight="1" x14ac:dyDescent="0.2">
      <c r="D97" s="29">
        <v>93</v>
      </c>
      <c r="E97" s="29">
        <f t="shared" si="20"/>
        <v>92</v>
      </c>
      <c r="F97" s="21" t="str">
        <f t="shared" si="24"/>
        <v/>
      </c>
      <c r="G97" s="22" t="str">
        <f t="shared" si="17"/>
        <v/>
      </c>
      <c r="H97" s="14" t="str">
        <f t="shared" si="21"/>
        <v/>
      </c>
      <c r="I97" s="15"/>
      <c r="J97" s="16"/>
      <c r="K97" s="1" t="str">
        <f t="shared" si="18"/>
        <v/>
      </c>
      <c r="L97" s="32">
        <f t="shared" si="23"/>
        <v>1027</v>
      </c>
      <c r="M97" s="9" t="str">
        <f t="shared" si="22"/>
        <v>x</v>
      </c>
    </row>
    <row r="98" spans="4:13" ht="12.95" customHeight="1" x14ac:dyDescent="0.2">
      <c r="D98" s="29">
        <v>94</v>
      </c>
      <c r="E98" s="29">
        <f t="shared" si="20"/>
        <v>93</v>
      </c>
      <c r="F98" s="21" t="str">
        <f t="shared" si="24"/>
        <v/>
      </c>
      <c r="G98" s="22" t="str">
        <f t="shared" si="17"/>
        <v/>
      </c>
      <c r="H98" s="14" t="str">
        <f t="shared" si="21"/>
        <v/>
      </c>
      <c r="I98" s="15"/>
      <c r="J98" s="16"/>
      <c r="K98" s="1" t="str">
        <f t="shared" si="18"/>
        <v/>
      </c>
      <c r="L98" s="32">
        <f t="shared" si="23"/>
        <v>1020.5</v>
      </c>
      <c r="M98" s="9" t="str">
        <f t="shared" si="22"/>
        <v>x</v>
      </c>
    </row>
    <row r="99" spans="4:13" ht="12.95" customHeight="1" x14ac:dyDescent="0.2">
      <c r="D99" s="29">
        <v>95</v>
      </c>
      <c r="E99" s="29">
        <f t="shared" si="20"/>
        <v>94</v>
      </c>
      <c r="F99" s="21" t="str">
        <f t="shared" si="24"/>
        <v/>
      </c>
      <c r="G99" s="22" t="str">
        <f t="shared" si="17"/>
        <v/>
      </c>
      <c r="H99" s="14" t="str">
        <f t="shared" si="21"/>
        <v/>
      </c>
      <c r="I99" s="15"/>
      <c r="J99" s="16"/>
      <c r="K99" s="1" t="str">
        <f t="shared" si="18"/>
        <v/>
      </c>
      <c r="L99" s="32">
        <f t="shared" si="23"/>
        <v>1014</v>
      </c>
      <c r="M99" s="9" t="str">
        <f t="shared" si="22"/>
        <v>x</v>
      </c>
    </row>
    <row r="100" spans="4:13" ht="12.95" customHeight="1" x14ac:dyDescent="0.2">
      <c r="D100" s="29">
        <v>96</v>
      </c>
      <c r="E100" s="29">
        <f t="shared" si="20"/>
        <v>95</v>
      </c>
      <c r="F100" s="21" t="str">
        <f t="shared" si="24"/>
        <v/>
      </c>
      <c r="G100" s="22" t="str">
        <f t="shared" si="17"/>
        <v/>
      </c>
      <c r="H100" s="14" t="str">
        <f t="shared" si="21"/>
        <v/>
      </c>
      <c r="I100" s="15"/>
      <c r="J100" s="16"/>
      <c r="K100" s="1" t="str">
        <f t="shared" si="18"/>
        <v/>
      </c>
      <c r="L100" s="32">
        <f t="shared" si="23"/>
        <v>1007.5</v>
      </c>
      <c r="M100" s="9" t="str">
        <f t="shared" si="22"/>
        <v>x</v>
      </c>
    </row>
    <row r="101" spans="4:13" ht="12.95" customHeight="1" x14ac:dyDescent="0.2">
      <c r="D101" s="29">
        <v>97</v>
      </c>
      <c r="E101" s="29">
        <f t="shared" si="20"/>
        <v>96</v>
      </c>
      <c r="F101" s="21" t="str">
        <f t="shared" si="24"/>
        <v/>
      </c>
      <c r="G101" s="22" t="str">
        <f t="shared" si="17"/>
        <v/>
      </c>
      <c r="H101" s="14" t="str">
        <f t="shared" si="21"/>
        <v/>
      </c>
      <c r="I101" s="15"/>
      <c r="J101" s="16"/>
      <c r="K101" s="1" t="str">
        <f t="shared" si="18"/>
        <v/>
      </c>
      <c r="L101" s="32">
        <f t="shared" si="23"/>
        <v>1001</v>
      </c>
      <c r="M101" s="9" t="str">
        <f t="shared" si="22"/>
        <v>x</v>
      </c>
    </row>
    <row r="102" spans="4:13" ht="12.95" customHeight="1" x14ac:dyDescent="0.2">
      <c r="D102" s="29">
        <v>98</v>
      </c>
      <c r="E102" s="29">
        <f t="shared" si="20"/>
        <v>97</v>
      </c>
      <c r="F102" s="21" t="str">
        <f t="shared" si="24"/>
        <v/>
      </c>
      <c r="G102" s="22" t="str">
        <f t="shared" si="17"/>
        <v/>
      </c>
      <c r="H102" s="14" t="str">
        <f t="shared" si="21"/>
        <v/>
      </c>
      <c r="I102" s="15"/>
      <c r="J102" s="16"/>
      <c r="K102" s="1" t="str">
        <f t="shared" si="18"/>
        <v/>
      </c>
      <c r="L102" s="32">
        <f t="shared" si="23"/>
        <v>994.5</v>
      </c>
      <c r="M102" s="9" t="str">
        <f t="shared" si="22"/>
        <v>x</v>
      </c>
    </row>
    <row r="103" spans="4:13" ht="12.95" customHeight="1" x14ac:dyDescent="0.2">
      <c r="D103" s="29">
        <v>99</v>
      </c>
      <c r="E103" s="29">
        <f t="shared" si="20"/>
        <v>98</v>
      </c>
      <c r="F103" s="21" t="str">
        <f t="shared" si="24"/>
        <v/>
      </c>
      <c r="G103" s="22" t="str">
        <f t="shared" si="17"/>
        <v/>
      </c>
      <c r="H103" s="14" t="str">
        <f t="shared" si="21"/>
        <v/>
      </c>
      <c r="I103" s="15"/>
      <c r="J103" s="16"/>
      <c r="K103" s="1" t="str">
        <f t="shared" si="18"/>
        <v/>
      </c>
      <c r="L103" s="32">
        <f t="shared" si="23"/>
        <v>988</v>
      </c>
      <c r="M103" s="9" t="str">
        <f t="shared" si="22"/>
        <v>x</v>
      </c>
    </row>
    <row r="104" spans="4:13" ht="12.95" customHeight="1" x14ac:dyDescent="0.2">
      <c r="D104" s="29">
        <v>100</v>
      </c>
      <c r="E104" s="29">
        <f t="shared" si="20"/>
        <v>99</v>
      </c>
      <c r="F104" s="21" t="str">
        <f t="shared" si="24"/>
        <v/>
      </c>
      <c r="G104" s="22" t="str">
        <f t="shared" si="17"/>
        <v/>
      </c>
      <c r="H104" s="14" t="str">
        <f t="shared" si="21"/>
        <v/>
      </c>
      <c r="I104" s="15"/>
      <c r="J104" s="16"/>
      <c r="K104" s="1" t="str">
        <f t="shared" si="18"/>
        <v/>
      </c>
      <c r="L104" s="32">
        <f t="shared" si="23"/>
        <v>981.5</v>
      </c>
      <c r="M104" s="9" t="str">
        <f t="shared" si="22"/>
        <v>x</v>
      </c>
    </row>
    <row r="105" spans="4:13" ht="12.95" customHeight="1" x14ac:dyDescent="0.2">
      <c r="D105" s="29">
        <v>101</v>
      </c>
      <c r="E105" s="29">
        <f t="shared" si="20"/>
        <v>100</v>
      </c>
      <c r="F105" s="21" t="str">
        <f t="shared" si="24"/>
        <v/>
      </c>
      <c r="G105" s="22" t="str">
        <f t="shared" si="17"/>
        <v/>
      </c>
      <c r="H105" s="14" t="str">
        <f t="shared" si="21"/>
        <v/>
      </c>
      <c r="I105" s="15"/>
      <c r="J105" s="16"/>
      <c r="K105" s="1" t="str">
        <f t="shared" si="18"/>
        <v/>
      </c>
      <c r="L105" s="32">
        <f t="shared" si="23"/>
        <v>975</v>
      </c>
      <c r="M105" s="9" t="str">
        <f t="shared" si="22"/>
        <v>x</v>
      </c>
    </row>
    <row r="106" spans="4:13" ht="12.95" customHeight="1" x14ac:dyDescent="0.2">
      <c r="D106" s="29">
        <v>102</v>
      </c>
      <c r="E106" s="29">
        <f t="shared" si="20"/>
        <v>101</v>
      </c>
      <c r="F106" s="21" t="str">
        <f t="shared" si="24"/>
        <v/>
      </c>
      <c r="G106" s="22" t="str">
        <f t="shared" si="17"/>
        <v/>
      </c>
      <c r="H106" s="14" t="str">
        <f t="shared" si="21"/>
        <v/>
      </c>
      <c r="I106" s="15"/>
      <c r="J106" s="16"/>
      <c r="K106" s="1" t="str">
        <f t="shared" si="18"/>
        <v/>
      </c>
      <c r="L106" s="32">
        <f t="shared" si="23"/>
        <v>968.5</v>
      </c>
      <c r="M106" s="9" t="str">
        <f t="shared" si="22"/>
        <v>x</v>
      </c>
    </row>
    <row r="107" spans="4:13" ht="12.95" customHeight="1" x14ac:dyDescent="0.2">
      <c r="D107" s="29">
        <v>103</v>
      </c>
      <c r="E107" s="29">
        <f t="shared" si="20"/>
        <v>102</v>
      </c>
      <c r="F107" s="21" t="str">
        <f t="shared" si="24"/>
        <v/>
      </c>
      <c r="G107" s="22" t="str">
        <f t="shared" si="17"/>
        <v/>
      </c>
      <c r="H107" s="14" t="str">
        <f t="shared" si="21"/>
        <v/>
      </c>
      <c r="I107" s="15"/>
      <c r="J107" s="16"/>
      <c r="K107" s="1" t="str">
        <f t="shared" si="18"/>
        <v/>
      </c>
      <c r="L107" s="32">
        <f t="shared" si="23"/>
        <v>962</v>
      </c>
      <c r="M107" s="9" t="str">
        <f t="shared" si="22"/>
        <v>x</v>
      </c>
    </row>
    <row r="108" spans="4:13" ht="12.95" customHeight="1" x14ac:dyDescent="0.2">
      <c r="D108" s="29">
        <v>104</v>
      </c>
      <c r="E108" s="29">
        <f t="shared" si="20"/>
        <v>103</v>
      </c>
      <c r="F108" s="21" t="str">
        <f t="shared" si="24"/>
        <v/>
      </c>
      <c r="G108" s="22" t="str">
        <f t="shared" si="17"/>
        <v/>
      </c>
      <c r="H108" s="14" t="str">
        <f t="shared" si="21"/>
        <v/>
      </c>
      <c r="I108" s="15"/>
      <c r="J108" s="16"/>
      <c r="K108" s="1" t="str">
        <f t="shared" si="18"/>
        <v/>
      </c>
      <c r="L108" s="32">
        <f t="shared" si="23"/>
        <v>955.5</v>
      </c>
      <c r="M108" s="9" t="str">
        <f t="shared" si="22"/>
        <v>x</v>
      </c>
    </row>
    <row r="109" spans="4:13" ht="12.95" customHeight="1" x14ac:dyDescent="0.2">
      <c r="D109" s="29">
        <v>105</v>
      </c>
      <c r="E109" s="29">
        <f t="shared" si="20"/>
        <v>104</v>
      </c>
      <c r="F109" s="21" t="str">
        <f t="shared" si="24"/>
        <v/>
      </c>
      <c r="G109" s="22" t="str">
        <f t="shared" si="17"/>
        <v/>
      </c>
      <c r="H109" s="14" t="str">
        <f t="shared" si="21"/>
        <v/>
      </c>
      <c r="I109" s="15"/>
      <c r="J109" s="16"/>
      <c r="K109" s="1" t="str">
        <f t="shared" si="18"/>
        <v/>
      </c>
      <c r="L109" s="32">
        <f t="shared" si="23"/>
        <v>949</v>
      </c>
      <c r="M109" s="9" t="str">
        <f t="shared" si="22"/>
        <v>x</v>
      </c>
    </row>
    <row r="110" spans="4:13" ht="12.95" customHeight="1" x14ac:dyDescent="0.2">
      <c r="D110" s="29">
        <v>106</v>
      </c>
      <c r="E110" s="29">
        <f t="shared" si="20"/>
        <v>105</v>
      </c>
      <c r="F110" s="21" t="str">
        <f t="shared" si="24"/>
        <v/>
      </c>
      <c r="G110" s="22" t="str">
        <f t="shared" si="17"/>
        <v/>
      </c>
      <c r="H110" s="14" t="str">
        <f t="shared" si="21"/>
        <v/>
      </c>
      <c r="I110" s="15"/>
      <c r="J110" s="16"/>
      <c r="K110" s="1" t="str">
        <f t="shared" si="18"/>
        <v/>
      </c>
      <c r="L110" s="32">
        <f t="shared" si="23"/>
        <v>942.5</v>
      </c>
      <c r="M110" s="9" t="str">
        <f t="shared" si="22"/>
        <v>x</v>
      </c>
    </row>
    <row r="111" spans="4:13" ht="12.95" customHeight="1" x14ac:dyDescent="0.2">
      <c r="D111" s="29">
        <v>107</v>
      </c>
      <c r="E111" s="29">
        <f t="shared" si="20"/>
        <v>106</v>
      </c>
      <c r="F111" s="21" t="str">
        <f t="shared" si="24"/>
        <v/>
      </c>
      <c r="G111" s="22" t="str">
        <f t="shared" si="17"/>
        <v/>
      </c>
      <c r="H111" s="14" t="str">
        <f t="shared" si="21"/>
        <v/>
      </c>
      <c r="I111" s="15"/>
      <c r="J111" s="16"/>
      <c r="K111" s="1" t="str">
        <f t="shared" si="18"/>
        <v/>
      </c>
      <c r="L111" s="32">
        <f t="shared" si="23"/>
        <v>936</v>
      </c>
      <c r="M111" s="9" t="str">
        <f t="shared" si="22"/>
        <v>x</v>
      </c>
    </row>
    <row r="112" spans="4:13" ht="12.95" customHeight="1" x14ac:dyDescent="0.2">
      <c r="D112" s="29">
        <v>108</v>
      </c>
      <c r="E112" s="29">
        <f t="shared" si="20"/>
        <v>107</v>
      </c>
      <c r="F112" s="21" t="str">
        <f t="shared" si="24"/>
        <v/>
      </c>
      <c r="G112" s="22" t="str">
        <f t="shared" si="17"/>
        <v/>
      </c>
      <c r="H112" s="14" t="str">
        <f t="shared" si="21"/>
        <v/>
      </c>
      <c r="I112" s="15"/>
      <c r="J112" s="16"/>
      <c r="K112" s="1" t="str">
        <f t="shared" si="18"/>
        <v/>
      </c>
      <c r="L112" s="32">
        <f t="shared" si="23"/>
        <v>929.5</v>
      </c>
      <c r="M112" s="9" t="str">
        <f t="shared" si="22"/>
        <v>x</v>
      </c>
    </row>
    <row r="113" spans="4:13" ht="12.95" customHeight="1" x14ac:dyDescent="0.2">
      <c r="D113" s="29">
        <v>109</v>
      </c>
      <c r="E113" s="29">
        <f t="shared" si="20"/>
        <v>108</v>
      </c>
      <c r="F113" s="21" t="str">
        <f t="shared" si="24"/>
        <v/>
      </c>
      <c r="G113" s="22" t="str">
        <f t="shared" si="17"/>
        <v/>
      </c>
      <c r="H113" s="14" t="str">
        <f t="shared" si="21"/>
        <v/>
      </c>
      <c r="I113" s="15"/>
      <c r="J113" s="16"/>
      <c r="K113" s="1" t="str">
        <f t="shared" si="18"/>
        <v/>
      </c>
      <c r="L113" s="32">
        <f t="shared" si="23"/>
        <v>923</v>
      </c>
      <c r="M113" s="9" t="str">
        <f t="shared" si="22"/>
        <v>x</v>
      </c>
    </row>
    <row r="114" spans="4:13" ht="12.95" customHeight="1" x14ac:dyDescent="0.2">
      <c r="D114" s="29">
        <v>110</v>
      </c>
      <c r="E114" s="29">
        <f t="shared" si="20"/>
        <v>109</v>
      </c>
      <c r="F114" s="21" t="str">
        <f t="shared" si="24"/>
        <v/>
      </c>
      <c r="G114" s="22" t="str">
        <f t="shared" si="17"/>
        <v/>
      </c>
      <c r="H114" s="14" t="str">
        <f t="shared" si="21"/>
        <v/>
      </c>
      <c r="I114" s="15"/>
      <c r="J114" s="16"/>
      <c r="K114" s="1" t="str">
        <f t="shared" si="18"/>
        <v/>
      </c>
      <c r="L114" s="32">
        <f t="shared" si="23"/>
        <v>916.5</v>
      </c>
      <c r="M114" s="9" t="str">
        <f t="shared" si="22"/>
        <v>x</v>
      </c>
    </row>
    <row r="115" spans="4:13" ht="12.95" customHeight="1" x14ac:dyDescent="0.2">
      <c r="D115" s="29">
        <v>111</v>
      </c>
      <c r="E115" s="29">
        <f t="shared" si="20"/>
        <v>110</v>
      </c>
      <c r="F115" s="21" t="str">
        <f t="shared" si="24"/>
        <v/>
      </c>
      <c r="G115" s="22" t="str">
        <f t="shared" si="17"/>
        <v/>
      </c>
      <c r="H115" s="14" t="str">
        <f t="shared" si="21"/>
        <v/>
      </c>
      <c r="I115" s="15"/>
      <c r="J115" s="16"/>
      <c r="K115" s="1" t="str">
        <f t="shared" si="18"/>
        <v/>
      </c>
      <c r="L115" s="32">
        <f t="shared" si="23"/>
        <v>910</v>
      </c>
      <c r="M115" s="9" t="str">
        <f t="shared" si="22"/>
        <v>x</v>
      </c>
    </row>
    <row r="116" spans="4:13" ht="12.95" customHeight="1" x14ac:dyDescent="0.2">
      <c r="D116" s="29">
        <v>112</v>
      </c>
      <c r="E116" s="29">
        <f t="shared" si="20"/>
        <v>111</v>
      </c>
      <c r="F116" s="21" t="str">
        <f t="shared" si="24"/>
        <v/>
      </c>
      <c r="G116" s="22" t="str">
        <f t="shared" si="17"/>
        <v/>
      </c>
      <c r="H116" s="14" t="str">
        <f t="shared" si="21"/>
        <v/>
      </c>
      <c r="I116" s="15"/>
      <c r="J116" s="16"/>
      <c r="K116" s="1" t="str">
        <f t="shared" si="18"/>
        <v/>
      </c>
      <c r="L116" s="32">
        <f t="shared" si="23"/>
        <v>903.5</v>
      </c>
      <c r="M116" s="9" t="str">
        <f t="shared" si="22"/>
        <v>x</v>
      </c>
    </row>
    <row r="117" spans="4:13" ht="12.95" customHeight="1" x14ac:dyDescent="0.2">
      <c r="D117" s="29">
        <v>113</v>
      </c>
      <c r="E117" s="29">
        <f t="shared" si="20"/>
        <v>112</v>
      </c>
      <c r="F117" s="21" t="str">
        <f t="shared" si="24"/>
        <v/>
      </c>
      <c r="G117" s="22" t="str">
        <f t="shared" si="17"/>
        <v/>
      </c>
      <c r="H117" s="14" t="str">
        <f t="shared" si="21"/>
        <v/>
      </c>
      <c r="I117" s="15"/>
      <c r="J117" s="16"/>
      <c r="K117" s="1" t="str">
        <f t="shared" si="18"/>
        <v/>
      </c>
      <c r="L117" s="32">
        <f t="shared" si="23"/>
        <v>897</v>
      </c>
      <c r="M117" s="9" t="str">
        <f t="shared" si="22"/>
        <v>x</v>
      </c>
    </row>
    <row r="118" spans="4:13" ht="12.95" customHeight="1" x14ac:dyDescent="0.2">
      <c r="D118" s="29">
        <v>114</v>
      </c>
      <c r="E118" s="29">
        <f t="shared" si="20"/>
        <v>113</v>
      </c>
      <c r="F118" s="21" t="str">
        <f t="shared" si="24"/>
        <v/>
      </c>
      <c r="G118" s="22" t="str">
        <f t="shared" si="17"/>
        <v/>
      </c>
      <c r="H118" s="14" t="str">
        <f t="shared" si="21"/>
        <v/>
      </c>
      <c r="I118" s="15"/>
      <c r="J118" s="16"/>
      <c r="K118" s="1" t="str">
        <f t="shared" si="18"/>
        <v/>
      </c>
      <c r="L118" s="32">
        <f t="shared" si="23"/>
        <v>890.5</v>
      </c>
      <c r="M118" s="9" t="str">
        <f t="shared" si="22"/>
        <v>x</v>
      </c>
    </row>
    <row r="119" spans="4:13" ht="12.95" customHeight="1" x14ac:dyDescent="0.2">
      <c r="D119" s="29">
        <v>115</v>
      </c>
      <c r="E119" s="29">
        <f t="shared" si="20"/>
        <v>114</v>
      </c>
      <c r="F119" s="21" t="str">
        <f t="shared" si="24"/>
        <v/>
      </c>
      <c r="G119" s="22" t="str">
        <f t="shared" si="17"/>
        <v/>
      </c>
      <c r="H119" s="14" t="str">
        <f t="shared" si="21"/>
        <v/>
      </c>
      <c r="I119" s="15"/>
      <c r="J119" s="16"/>
      <c r="K119" s="1" t="str">
        <f t="shared" si="18"/>
        <v/>
      </c>
      <c r="L119" s="32">
        <f t="shared" si="23"/>
        <v>884</v>
      </c>
      <c r="M119" s="9" t="str">
        <f t="shared" si="22"/>
        <v>x</v>
      </c>
    </row>
    <row r="120" spans="4:13" ht="12.95" customHeight="1" x14ac:dyDescent="0.2">
      <c r="D120" s="29">
        <v>116</v>
      </c>
      <c r="E120" s="29">
        <f t="shared" si="20"/>
        <v>115</v>
      </c>
      <c r="F120" s="21" t="str">
        <f t="shared" si="24"/>
        <v/>
      </c>
      <c r="G120" s="22" t="str">
        <f t="shared" si="17"/>
        <v/>
      </c>
      <c r="H120" s="14" t="str">
        <f t="shared" si="21"/>
        <v/>
      </c>
      <c r="I120" s="15"/>
      <c r="J120" s="16"/>
      <c r="K120" s="1" t="str">
        <f t="shared" si="18"/>
        <v/>
      </c>
      <c r="L120" s="32">
        <f t="shared" si="23"/>
        <v>877.5</v>
      </c>
      <c r="M120" s="9" t="str">
        <f t="shared" si="22"/>
        <v>x</v>
      </c>
    </row>
    <row r="121" spans="4:13" ht="12.95" customHeight="1" x14ac:dyDescent="0.2">
      <c r="D121" s="29">
        <v>117</v>
      </c>
      <c r="E121" s="29">
        <f t="shared" si="20"/>
        <v>116</v>
      </c>
      <c r="F121" s="21" t="str">
        <f t="shared" si="24"/>
        <v/>
      </c>
      <c r="G121" s="22" t="str">
        <f t="shared" si="17"/>
        <v/>
      </c>
      <c r="H121" s="14" t="str">
        <f t="shared" si="21"/>
        <v/>
      </c>
      <c r="I121" s="15"/>
      <c r="J121" s="16"/>
      <c r="K121" s="1" t="str">
        <f t="shared" si="18"/>
        <v/>
      </c>
      <c r="L121" s="32">
        <f t="shared" si="23"/>
        <v>871</v>
      </c>
      <c r="M121" s="9" t="str">
        <f t="shared" si="22"/>
        <v>x</v>
      </c>
    </row>
    <row r="122" spans="4:13" ht="12.95" customHeight="1" x14ac:dyDescent="0.2">
      <c r="D122" s="29">
        <v>118</v>
      </c>
      <c r="E122" s="29">
        <f t="shared" si="20"/>
        <v>117</v>
      </c>
      <c r="F122" s="21" t="str">
        <f t="shared" si="24"/>
        <v/>
      </c>
      <c r="G122" s="22" t="str">
        <f t="shared" si="17"/>
        <v/>
      </c>
      <c r="H122" s="14" t="str">
        <f t="shared" si="21"/>
        <v/>
      </c>
      <c r="I122" s="15"/>
      <c r="J122" s="16"/>
      <c r="K122" s="1" t="str">
        <f t="shared" si="18"/>
        <v/>
      </c>
      <c r="L122" s="32">
        <f t="shared" si="23"/>
        <v>864.5</v>
      </c>
      <c r="M122" s="9" t="str">
        <f t="shared" si="22"/>
        <v>x</v>
      </c>
    </row>
    <row r="123" spans="4:13" ht="12.95" customHeight="1" x14ac:dyDescent="0.2">
      <c r="D123" s="29">
        <v>119</v>
      </c>
      <c r="E123" s="29">
        <f t="shared" si="20"/>
        <v>118</v>
      </c>
      <c r="F123" s="21" t="str">
        <f t="shared" si="24"/>
        <v/>
      </c>
      <c r="G123" s="22" t="str">
        <f t="shared" si="17"/>
        <v/>
      </c>
      <c r="H123" s="14" t="str">
        <f t="shared" si="21"/>
        <v/>
      </c>
      <c r="I123" s="15"/>
      <c r="J123" s="16"/>
      <c r="K123" s="1" t="str">
        <f t="shared" si="18"/>
        <v/>
      </c>
      <c r="L123" s="32">
        <f t="shared" si="23"/>
        <v>858</v>
      </c>
      <c r="M123" s="9" t="str">
        <f t="shared" si="22"/>
        <v>x</v>
      </c>
    </row>
    <row r="124" spans="4:13" ht="12.95" customHeight="1" x14ac:dyDescent="0.2">
      <c r="D124" s="29">
        <v>120</v>
      </c>
      <c r="E124" s="29">
        <f t="shared" si="20"/>
        <v>119</v>
      </c>
      <c r="F124" s="21" t="str">
        <f t="shared" si="24"/>
        <v/>
      </c>
      <c r="G124" s="22" t="str">
        <f t="shared" si="17"/>
        <v/>
      </c>
      <c r="H124" s="14" t="str">
        <f t="shared" si="21"/>
        <v/>
      </c>
      <c r="I124" s="15"/>
      <c r="J124" s="16"/>
      <c r="K124" s="1" t="str">
        <f t="shared" si="18"/>
        <v/>
      </c>
      <c r="L124" s="32">
        <f t="shared" si="23"/>
        <v>851.5</v>
      </c>
      <c r="M124" s="9" t="str">
        <f t="shared" si="22"/>
        <v>x</v>
      </c>
    </row>
    <row r="125" spans="4:13" ht="12.95" customHeight="1" x14ac:dyDescent="0.2">
      <c r="D125" s="29">
        <v>121</v>
      </c>
      <c r="E125" s="29">
        <f t="shared" si="20"/>
        <v>120</v>
      </c>
      <c r="F125" s="21" t="str">
        <f t="shared" si="24"/>
        <v/>
      </c>
      <c r="G125" s="22" t="str">
        <f t="shared" si="17"/>
        <v/>
      </c>
      <c r="H125" s="14" t="str">
        <f t="shared" si="21"/>
        <v/>
      </c>
      <c r="I125" s="15"/>
      <c r="J125" s="16"/>
      <c r="K125" s="1" t="str">
        <f t="shared" si="18"/>
        <v/>
      </c>
      <c r="L125" s="32">
        <f t="shared" si="23"/>
        <v>845</v>
      </c>
      <c r="M125" s="9" t="str">
        <f t="shared" si="22"/>
        <v>x</v>
      </c>
    </row>
    <row r="126" spans="4:13" ht="12.95" customHeight="1" x14ac:dyDescent="0.2">
      <c r="D126" s="29">
        <v>122</v>
      </c>
      <c r="E126" s="29">
        <f t="shared" si="20"/>
        <v>121</v>
      </c>
      <c r="F126" s="21" t="str">
        <f t="shared" si="24"/>
        <v/>
      </c>
      <c r="G126" s="22" t="str">
        <f t="shared" si="17"/>
        <v/>
      </c>
      <c r="H126" s="14" t="str">
        <f t="shared" si="21"/>
        <v/>
      </c>
      <c r="I126" s="15"/>
      <c r="J126" s="16"/>
      <c r="K126" s="1" t="str">
        <f t="shared" si="18"/>
        <v/>
      </c>
      <c r="L126" s="32">
        <f t="shared" si="23"/>
        <v>838.5</v>
      </c>
      <c r="M126" s="9" t="str">
        <f t="shared" si="22"/>
        <v>x</v>
      </c>
    </row>
    <row r="127" spans="4:13" ht="12.95" customHeight="1" x14ac:dyDescent="0.2">
      <c r="D127" s="29">
        <v>123</v>
      </c>
      <c r="E127" s="29">
        <f t="shared" si="20"/>
        <v>122</v>
      </c>
      <c r="F127" s="21" t="str">
        <f t="shared" si="24"/>
        <v/>
      </c>
      <c r="G127" s="22" t="str">
        <f t="shared" si="17"/>
        <v/>
      </c>
      <c r="H127" s="14" t="str">
        <f t="shared" si="21"/>
        <v/>
      </c>
      <c r="I127" s="15"/>
      <c r="J127" s="16"/>
      <c r="K127" s="1" t="str">
        <f t="shared" si="18"/>
        <v/>
      </c>
      <c r="L127" s="32">
        <f t="shared" si="23"/>
        <v>832</v>
      </c>
      <c r="M127" s="9" t="str">
        <f t="shared" si="22"/>
        <v>x</v>
      </c>
    </row>
    <row r="128" spans="4:13" ht="12.95" customHeight="1" x14ac:dyDescent="0.2">
      <c r="D128" s="29">
        <v>124</v>
      </c>
      <c r="E128" s="29">
        <f t="shared" si="20"/>
        <v>123</v>
      </c>
      <c r="F128" s="21" t="str">
        <f t="shared" si="24"/>
        <v/>
      </c>
      <c r="G128" s="22" t="str">
        <f t="shared" si="17"/>
        <v/>
      </c>
      <c r="H128" s="14" t="str">
        <f t="shared" si="21"/>
        <v/>
      </c>
      <c r="I128" s="15"/>
      <c r="J128" s="16"/>
      <c r="K128" s="1" t="str">
        <f t="shared" si="18"/>
        <v/>
      </c>
      <c r="L128" s="32">
        <f t="shared" si="23"/>
        <v>825.5</v>
      </c>
      <c r="M128" s="9" t="str">
        <f t="shared" si="22"/>
        <v>x</v>
      </c>
    </row>
    <row r="129" spans="4:13" ht="12.95" customHeight="1" x14ac:dyDescent="0.2">
      <c r="D129" s="29">
        <v>125</v>
      </c>
      <c r="E129" s="29">
        <f t="shared" si="20"/>
        <v>124</v>
      </c>
      <c r="F129" s="21" t="str">
        <f t="shared" si="24"/>
        <v/>
      </c>
      <c r="G129" s="22" t="str">
        <f t="shared" si="17"/>
        <v/>
      </c>
      <c r="H129" s="14" t="str">
        <f t="shared" si="21"/>
        <v/>
      </c>
      <c r="I129" s="15"/>
      <c r="J129" s="16"/>
      <c r="K129" s="1" t="str">
        <f t="shared" si="18"/>
        <v/>
      </c>
      <c r="L129" s="32">
        <f t="shared" si="23"/>
        <v>819</v>
      </c>
      <c r="M129" s="9" t="str">
        <f t="shared" si="22"/>
        <v>x</v>
      </c>
    </row>
    <row r="130" spans="4:13" ht="12.95" customHeight="1" x14ac:dyDescent="0.2">
      <c r="D130" s="29">
        <v>126</v>
      </c>
      <c r="E130" s="29">
        <f t="shared" si="20"/>
        <v>125</v>
      </c>
      <c r="F130" s="21" t="str">
        <f t="shared" si="24"/>
        <v/>
      </c>
      <c r="G130" s="22" t="str">
        <f t="shared" si="17"/>
        <v/>
      </c>
      <c r="H130" s="14" t="str">
        <f t="shared" si="21"/>
        <v/>
      </c>
      <c r="I130" s="15"/>
      <c r="J130" s="16"/>
      <c r="K130" s="1" t="str">
        <f t="shared" si="18"/>
        <v/>
      </c>
      <c r="L130" s="32">
        <f t="shared" si="23"/>
        <v>812.5</v>
      </c>
      <c r="M130" s="9" t="str">
        <f t="shared" si="22"/>
        <v>x</v>
      </c>
    </row>
    <row r="131" spans="4:13" ht="12.95" customHeight="1" x14ac:dyDescent="0.2">
      <c r="D131" s="29">
        <v>127</v>
      </c>
      <c r="E131" s="29">
        <f t="shared" si="20"/>
        <v>126</v>
      </c>
      <c r="F131" s="21" t="str">
        <f t="shared" si="24"/>
        <v/>
      </c>
      <c r="G131" s="22" t="str">
        <f t="shared" si="17"/>
        <v/>
      </c>
      <c r="H131" s="14" t="str">
        <f t="shared" si="21"/>
        <v/>
      </c>
      <c r="I131" s="15"/>
      <c r="J131" s="16"/>
      <c r="K131" s="1" t="str">
        <f t="shared" si="18"/>
        <v/>
      </c>
      <c r="L131" s="32">
        <f t="shared" si="23"/>
        <v>806</v>
      </c>
      <c r="M131" s="9" t="str">
        <f t="shared" si="22"/>
        <v>x</v>
      </c>
    </row>
    <row r="132" spans="4:13" ht="12.95" customHeight="1" x14ac:dyDescent="0.2">
      <c r="D132" s="29">
        <v>128</v>
      </c>
      <c r="E132" s="29">
        <f t="shared" si="20"/>
        <v>127</v>
      </c>
      <c r="F132" s="21" t="str">
        <f t="shared" si="24"/>
        <v/>
      </c>
      <c r="G132" s="22" t="str">
        <f t="shared" si="17"/>
        <v/>
      </c>
      <c r="H132" s="14" t="str">
        <f t="shared" si="21"/>
        <v/>
      </c>
      <c r="I132" s="15"/>
      <c r="J132" s="16"/>
      <c r="K132" s="1" t="str">
        <f t="shared" si="18"/>
        <v/>
      </c>
      <c r="L132" s="32">
        <f t="shared" si="23"/>
        <v>799.5</v>
      </c>
      <c r="M132" s="9" t="str">
        <f t="shared" si="22"/>
        <v>x</v>
      </c>
    </row>
    <row r="133" spans="4:13" ht="12.95" customHeight="1" x14ac:dyDescent="0.2">
      <c r="D133" s="29">
        <v>129</v>
      </c>
      <c r="E133" s="29">
        <f t="shared" si="20"/>
        <v>128</v>
      </c>
      <c r="F133" s="21" t="str">
        <f t="shared" si="24"/>
        <v/>
      </c>
      <c r="G133" s="22" t="str">
        <f t="shared" ref="G133:G196" si="25">IFERROR(IF(K133="x",0,IF(F133=D133,IF($C$28="",IF(J133="",($C$12-H133)*$C$18,($C$12-H133)*J133),IF(J133="",($C$28-H133)*$C$18,($C$28-H133)*J133)),""))/$C$12,"")</f>
        <v/>
      </c>
      <c r="H133" s="14" t="str">
        <f t="shared" si="21"/>
        <v/>
      </c>
      <c r="I133" s="15"/>
      <c r="J133" s="16"/>
      <c r="K133" s="1" t="str">
        <f t="shared" ref="K133:K196" si="26">IF(H133&lt;0,"x","")</f>
        <v/>
      </c>
      <c r="L133" s="32">
        <f t="shared" si="23"/>
        <v>793</v>
      </c>
      <c r="M133" s="9" t="str">
        <f t="shared" si="22"/>
        <v>x</v>
      </c>
    </row>
    <row r="134" spans="4:13" ht="12.95" customHeight="1" x14ac:dyDescent="0.2">
      <c r="D134" s="29">
        <v>130</v>
      </c>
      <c r="E134" s="29">
        <f t="shared" ref="E134:E197" si="27">E133+1</f>
        <v>129</v>
      </c>
      <c r="F134" s="21" t="str">
        <f t="shared" si="24"/>
        <v/>
      </c>
      <c r="G134" s="22" t="str">
        <f t="shared" si="25"/>
        <v/>
      </c>
      <c r="H134" s="14" t="str">
        <f t="shared" ref="H134:H197" si="28">IF(I134="",IF(F134=D134,H133-$C$14,""),I134)</f>
        <v/>
      </c>
      <c r="I134" s="15"/>
      <c r="J134" s="16"/>
      <c r="K134" s="1" t="str">
        <f t="shared" si="26"/>
        <v/>
      </c>
      <c r="L134" s="32">
        <f t="shared" si="23"/>
        <v>786.5</v>
      </c>
      <c r="M134" s="9" t="str">
        <f t="shared" ref="M134:M197" si="29">IF(L134&gt;=$C$28,"x","")</f>
        <v>x</v>
      </c>
    </row>
    <row r="135" spans="4:13" ht="12.95" customHeight="1" x14ac:dyDescent="0.2">
      <c r="D135" s="29">
        <v>131</v>
      </c>
      <c r="E135" s="29">
        <f t="shared" si="27"/>
        <v>130</v>
      </c>
      <c r="F135" s="21" t="str">
        <f t="shared" si="24"/>
        <v/>
      </c>
      <c r="G135" s="22" t="str">
        <f t="shared" si="25"/>
        <v/>
      </c>
      <c r="H135" s="14" t="str">
        <f t="shared" si="28"/>
        <v/>
      </c>
      <c r="I135" s="15"/>
      <c r="J135" s="16"/>
      <c r="K135" s="1" t="str">
        <f t="shared" si="26"/>
        <v/>
      </c>
      <c r="L135" s="32">
        <f t="shared" ref="L135:L198" si="30">IF(I135="",L134-$C$14,I135)</f>
        <v>780</v>
      </c>
      <c r="M135" s="9" t="str">
        <f t="shared" si="29"/>
        <v>x</v>
      </c>
    </row>
    <row r="136" spans="4:13" ht="12.95" customHeight="1" x14ac:dyDescent="0.2">
      <c r="D136" s="29">
        <v>132</v>
      </c>
      <c r="E136" s="29">
        <f t="shared" si="27"/>
        <v>131</v>
      </c>
      <c r="F136" s="21" t="str">
        <f t="shared" si="24"/>
        <v/>
      </c>
      <c r="G136" s="22" t="str">
        <f t="shared" si="25"/>
        <v/>
      </c>
      <c r="H136" s="14" t="str">
        <f t="shared" si="28"/>
        <v/>
      </c>
      <c r="I136" s="15"/>
      <c r="J136" s="16"/>
      <c r="K136" s="1" t="str">
        <f t="shared" si="26"/>
        <v/>
      </c>
      <c r="L136" s="32">
        <f t="shared" si="30"/>
        <v>773.5</v>
      </c>
      <c r="M136" s="9" t="str">
        <f t="shared" si="29"/>
        <v>x</v>
      </c>
    </row>
    <row r="137" spans="4:13" ht="12.95" customHeight="1" x14ac:dyDescent="0.2">
      <c r="D137" s="29">
        <v>133</v>
      </c>
      <c r="E137" s="29">
        <f t="shared" si="27"/>
        <v>132</v>
      </c>
      <c r="F137" s="21" t="str">
        <f t="shared" si="24"/>
        <v/>
      </c>
      <c r="G137" s="22" t="str">
        <f t="shared" si="25"/>
        <v/>
      </c>
      <c r="H137" s="14" t="str">
        <f t="shared" si="28"/>
        <v/>
      </c>
      <c r="I137" s="15"/>
      <c r="J137" s="16"/>
      <c r="K137" s="1" t="str">
        <f t="shared" si="26"/>
        <v/>
      </c>
      <c r="L137" s="32">
        <f t="shared" si="30"/>
        <v>767</v>
      </c>
      <c r="M137" s="9" t="str">
        <f t="shared" si="29"/>
        <v>x</v>
      </c>
    </row>
    <row r="138" spans="4:13" ht="12.95" customHeight="1" x14ac:dyDescent="0.2">
      <c r="D138" s="29">
        <v>134</v>
      </c>
      <c r="E138" s="29">
        <f t="shared" si="27"/>
        <v>133</v>
      </c>
      <c r="F138" s="21" t="str">
        <f t="shared" si="24"/>
        <v/>
      </c>
      <c r="G138" s="22" t="str">
        <f t="shared" si="25"/>
        <v/>
      </c>
      <c r="H138" s="14" t="str">
        <f t="shared" si="28"/>
        <v/>
      </c>
      <c r="I138" s="15"/>
      <c r="J138" s="16"/>
      <c r="K138" s="1" t="str">
        <f t="shared" si="26"/>
        <v/>
      </c>
      <c r="L138" s="32">
        <f t="shared" si="30"/>
        <v>760.5</v>
      </c>
      <c r="M138" s="9" t="str">
        <f t="shared" si="29"/>
        <v>x</v>
      </c>
    </row>
    <row r="139" spans="4:13" ht="12.95" customHeight="1" x14ac:dyDescent="0.2">
      <c r="D139" s="29">
        <v>135</v>
      </c>
      <c r="E139" s="29">
        <f t="shared" si="27"/>
        <v>134</v>
      </c>
      <c r="F139" s="21" t="str">
        <f t="shared" si="24"/>
        <v/>
      </c>
      <c r="G139" s="22" t="str">
        <f t="shared" si="25"/>
        <v/>
      </c>
      <c r="H139" s="14" t="str">
        <f t="shared" si="28"/>
        <v/>
      </c>
      <c r="I139" s="15"/>
      <c r="J139" s="16"/>
      <c r="K139" s="1" t="str">
        <f t="shared" si="26"/>
        <v/>
      </c>
      <c r="L139" s="32">
        <f t="shared" si="30"/>
        <v>754</v>
      </c>
      <c r="M139" s="9" t="str">
        <f t="shared" si="29"/>
        <v>x</v>
      </c>
    </row>
    <row r="140" spans="4:13" ht="12.95" customHeight="1" x14ac:dyDescent="0.2">
      <c r="D140" s="29">
        <v>136</v>
      </c>
      <c r="E140" s="29">
        <f t="shared" si="27"/>
        <v>135</v>
      </c>
      <c r="F140" s="21" t="str">
        <f t="shared" si="24"/>
        <v/>
      </c>
      <c r="G140" s="22" t="str">
        <f t="shared" si="25"/>
        <v/>
      </c>
      <c r="H140" s="14" t="str">
        <f t="shared" si="28"/>
        <v/>
      </c>
      <c r="I140" s="15"/>
      <c r="J140" s="16"/>
      <c r="K140" s="1" t="str">
        <f t="shared" si="26"/>
        <v/>
      </c>
      <c r="L140" s="32">
        <f t="shared" si="30"/>
        <v>747.5</v>
      </c>
      <c r="M140" s="9" t="str">
        <f t="shared" si="29"/>
        <v>x</v>
      </c>
    </row>
    <row r="141" spans="4:13" ht="12.95" customHeight="1" x14ac:dyDescent="0.2">
      <c r="D141" s="29">
        <v>137</v>
      </c>
      <c r="E141" s="29">
        <f t="shared" si="27"/>
        <v>136</v>
      </c>
      <c r="F141" s="21" t="str">
        <f t="shared" si="24"/>
        <v/>
      </c>
      <c r="G141" s="22" t="str">
        <f t="shared" si="25"/>
        <v/>
      </c>
      <c r="H141" s="14" t="str">
        <f t="shared" si="28"/>
        <v/>
      </c>
      <c r="I141" s="15"/>
      <c r="J141" s="16"/>
      <c r="K141" s="1" t="str">
        <f t="shared" si="26"/>
        <v/>
      </c>
      <c r="L141" s="32">
        <f t="shared" si="30"/>
        <v>741</v>
      </c>
      <c r="M141" s="9" t="str">
        <f t="shared" si="29"/>
        <v>x</v>
      </c>
    </row>
    <row r="142" spans="4:13" ht="12.95" customHeight="1" x14ac:dyDescent="0.2">
      <c r="D142" s="29">
        <v>138</v>
      </c>
      <c r="E142" s="29">
        <f t="shared" si="27"/>
        <v>137</v>
      </c>
      <c r="F142" s="21" t="str">
        <f t="shared" si="24"/>
        <v/>
      </c>
      <c r="G142" s="22" t="str">
        <f t="shared" si="25"/>
        <v/>
      </c>
      <c r="H142" s="14" t="str">
        <f t="shared" si="28"/>
        <v/>
      </c>
      <c r="I142" s="15"/>
      <c r="J142" s="16"/>
      <c r="K142" s="1" t="str">
        <f t="shared" si="26"/>
        <v/>
      </c>
      <c r="L142" s="32">
        <f t="shared" si="30"/>
        <v>734.5</v>
      </c>
      <c r="M142" s="9" t="str">
        <f t="shared" si="29"/>
        <v>x</v>
      </c>
    </row>
    <row r="143" spans="4:13" ht="12.95" customHeight="1" x14ac:dyDescent="0.2">
      <c r="D143" s="29">
        <v>139</v>
      </c>
      <c r="E143" s="29">
        <f t="shared" si="27"/>
        <v>138</v>
      </c>
      <c r="F143" s="21" t="str">
        <f t="shared" si="24"/>
        <v/>
      </c>
      <c r="G143" s="22" t="str">
        <f t="shared" si="25"/>
        <v/>
      </c>
      <c r="H143" s="14" t="str">
        <f t="shared" si="28"/>
        <v/>
      </c>
      <c r="I143" s="15"/>
      <c r="J143" s="16"/>
      <c r="K143" s="1" t="str">
        <f t="shared" si="26"/>
        <v/>
      </c>
      <c r="L143" s="32">
        <f t="shared" si="30"/>
        <v>728</v>
      </c>
      <c r="M143" s="9" t="str">
        <f t="shared" si="29"/>
        <v>x</v>
      </c>
    </row>
    <row r="144" spans="4:13" ht="12.95" customHeight="1" x14ac:dyDescent="0.2">
      <c r="D144" s="29">
        <v>140</v>
      </c>
      <c r="E144" s="29">
        <f t="shared" si="27"/>
        <v>139</v>
      </c>
      <c r="F144" s="21" t="str">
        <f t="shared" si="24"/>
        <v/>
      </c>
      <c r="G144" s="22" t="str">
        <f t="shared" si="25"/>
        <v/>
      </c>
      <c r="H144" s="14" t="str">
        <f t="shared" si="28"/>
        <v/>
      </c>
      <c r="I144" s="15"/>
      <c r="J144" s="16"/>
      <c r="K144" s="1" t="str">
        <f t="shared" si="26"/>
        <v/>
      </c>
      <c r="L144" s="32">
        <f t="shared" si="30"/>
        <v>721.5</v>
      </c>
      <c r="M144" s="9" t="str">
        <f t="shared" si="29"/>
        <v>x</v>
      </c>
    </row>
    <row r="145" spans="4:13" ht="12.95" customHeight="1" x14ac:dyDescent="0.2">
      <c r="D145" s="29">
        <v>141</v>
      </c>
      <c r="E145" s="29">
        <f t="shared" si="27"/>
        <v>140</v>
      </c>
      <c r="F145" s="21" t="str">
        <f t="shared" si="24"/>
        <v/>
      </c>
      <c r="G145" s="22" t="str">
        <f t="shared" si="25"/>
        <v/>
      </c>
      <c r="H145" s="14" t="str">
        <f t="shared" si="28"/>
        <v/>
      </c>
      <c r="I145" s="15"/>
      <c r="J145" s="16"/>
      <c r="K145" s="1" t="str">
        <f t="shared" si="26"/>
        <v/>
      </c>
      <c r="L145" s="32">
        <f t="shared" si="30"/>
        <v>715</v>
      </c>
      <c r="M145" s="9" t="str">
        <f t="shared" si="29"/>
        <v>x</v>
      </c>
    </row>
    <row r="146" spans="4:13" ht="12.95" customHeight="1" x14ac:dyDescent="0.2">
      <c r="D146" s="29">
        <v>142</v>
      </c>
      <c r="E146" s="29">
        <f t="shared" si="27"/>
        <v>141</v>
      </c>
      <c r="F146" s="21" t="str">
        <f t="shared" si="24"/>
        <v/>
      </c>
      <c r="G146" s="22" t="str">
        <f t="shared" si="25"/>
        <v/>
      </c>
      <c r="H146" s="14" t="str">
        <f t="shared" si="28"/>
        <v/>
      </c>
      <c r="I146" s="15"/>
      <c r="J146" s="16"/>
      <c r="K146" s="1" t="str">
        <f t="shared" si="26"/>
        <v/>
      </c>
      <c r="L146" s="32">
        <f t="shared" si="30"/>
        <v>708.5</v>
      </c>
      <c r="M146" s="9" t="str">
        <f t="shared" si="29"/>
        <v>x</v>
      </c>
    </row>
    <row r="147" spans="4:13" ht="12.95" customHeight="1" x14ac:dyDescent="0.2">
      <c r="D147" s="29">
        <v>143</v>
      </c>
      <c r="E147" s="29">
        <f t="shared" si="27"/>
        <v>142</v>
      </c>
      <c r="F147" s="21" t="str">
        <f t="shared" si="24"/>
        <v/>
      </c>
      <c r="G147" s="22" t="str">
        <f t="shared" si="25"/>
        <v/>
      </c>
      <c r="H147" s="14" t="str">
        <f t="shared" si="28"/>
        <v/>
      </c>
      <c r="I147" s="15"/>
      <c r="J147" s="16"/>
      <c r="K147" s="1" t="str">
        <f t="shared" si="26"/>
        <v/>
      </c>
      <c r="L147" s="32">
        <f t="shared" si="30"/>
        <v>702</v>
      </c>
      <c r="M147" s="9" t="str">
        <f t="shared" si="29"/>
        <v>x</v>
      </c>
    </row>
    <row r="148" spans="4:13" ht="12.95" customHeight="1" x14ac:dyDescent="0.2">
      <c r="D148" s="29">
        <v>144</v>
      </c>
      <c r="E148" s="29">
        <f t="shared" si="27"/>
        <v>143</v>
      </c>
      <c r="F148" s="21" t="str">
        <f t="shared" si="24"/>
        <v/>
      </c>
      <c r="G148" s="22" t="str">
        <f t="shared" si="25"/>
        <v/>
      </c>
      <c r="H148" s="14" t="str">
        <f t="shared" si="28"/>
        <v/>
      </c>
      <c r="I148" s="15"/>
      <c r="J148" s="16"/>
      <c r="K148" s="1" t="str">
        <f t="shared" si="26"/>
        <v/>
      </c>
      <c r="L148" s="32">
        <f t="shared" si="30"/>
        <v>695.5</v>
      </c>
      <c r="M148" s="9" t="str">
        <f t="shared" si="29"/>
        <v>x</v>
      </c>
    </row>
    <row r="149" spans="4:13" ht="12.95" customHeight="1" x14ac:dyDescent="0.2">
      <c r="D149" s="29">
        <v>145</v>
      </c>
      <c r="E149" s="29">
        <f t="shared" si="27"/>
        <v>144</v>
      </c>
      <c r="F149" s="21" t="str">
        <f t="shared" si="24"/>
        <v/>
      </c>
      <c r="G149" s="22" t="str">
        <f t="shared" si="25"/>
        <v/>
      </c>
      <c r="H149" s="14" t="str">
        <f t="shared" si="28"/>
        <v/>
      </c>
      <c r="I149" s="15"/>
      <c r="J149" s="16"/>
      <c r="K149" s="1" t="str">
        <f t="shared" si="26"/>
        <v/>
      </c>
      <c r="L149" s="32">
        <f t="shared" si="30"/>
        <v>689</v>
      </c>
      <c r="M149" s="9" t="str">
        <f t="shared" si="29"/>
        <v>x</v>
      </c>
    </row>
    <row r="150" spans="4:13" ht="12.95" customHeight="1" x14ac:dyDescent="0.2">
      <c r="D150" s="29">
        <v>146</v>
      </c>
      <c r="E150" s="29">
        <f t="shared" si="27"/>
        <v>145</v>
      </c>
      <c r="F150" s="21" t="str">
        <f t="shared" si="24"/>
        <v/>
      </c>
      <c r="G150" s="22" t="str">
        <f t="shared" si="25"/>
        <v/>
      </c>
      <c r="H150" s="14" t="str">
        <f t="shared" si="28"/>
        <v/>
      </c>
      <c r="I150" s="15"/>
      <c r="J150" s="16"/>
      <c r="K150" s="1" t="str">
        <f t="shared" si="26"/>
        <v/>
      </c>
      <c r="L150" s="32">
        <f t="shared" si="30"/>
        <v>682.5</v>
      </c>
      <c r="M150" s="9" t="str">
        <f t="shared" si="29"/>
        <v>x</v>
      </c>
    </row>
    <row r="151" spans="4:13" ht="12.95" customHeight="1" x14ac:dyDescent="0.2">
      <c r="D151" s="29">
        <v>147</v>
      </c>
      <c r="E151" s="29">
        <f t="shared" si="27"/>
        <v>146</v>
      </c>
      <c r="F151" s="21" t="str">
        <f t="shared" si="24"/>
        <v/>
      </c>
      <c r="G151" s="22" t="str">
        <f t="shared" si="25"/>
        <v/>
      </c>
      <c r="H151" s="14" t="str">
        <f t="shared" si="28"/>
        <v/>
      </c>
      <c r="I151" s="15"/>
      <c r="J151" s="16"/>
      <c r="K151" s="1" t="str">
        <f t="shared" si="26"/>
        <v/>
      </c>
      <c r="L151" s="32">
        <f t="shared" si="30"/>
        <v>676</v>
      </c>
      <c r="M151" s="9" t="str">
        <f t="shared" si="29"/>
        <v>x</v>
      </c>
    </row>
    <row r="152" spans="4:13" ht="12.95" customHeight="1" x14ac:dyDescent="0.2">
      <c r="D152" s="29">
        <v>148</v>
      </c>
      <c r="E152" s="29">
        <f t="shared" si="27"/>
        <v>147</v>
      </c>
      <c r="F152" s="21" t="str">
        <f t="shared" si="24"/>
        <v/>
      </c>
      <c r="G152" s="22" t="str">
        <f t="shared" si="25"/>
        <v/>
      </c>
      <c r="H152" s="14" t="str">
        <f t="shared" si="28"/>
        <v/>
      </c>
      <c r="I152" s="15"/>
      <c r="J152" s="16"/>
      <c r="K152" s="1" t="str">
        <f t="shared" si="26"/>
        <v/>
      </c>
      <c r="L152" s="32">
        <f t="shared" si="30"/>
        <v>669.5</v>
      </c>
      <c r="M152" s="9" t="str">
        <f t="shared" si="29"/>
        <v>x</v>
      </c>
    </row>
    <row r="153" spans="4:13" ht="12.95" customHeight="1" x14ac:dyDescent="0.2">
      <c r="D153" s="29">
        <v>149</v>
      </c>
      <c r="E153" s="29">
        <f t="shared" si="27"/>
        <v>148</v>
      </c>
      <c r="F153" s="21" t="str">
        <f t="shared" si="24"/>
        <v/>
      </c>
      <c r="G153" s="22" t="str">
        <f t="shared" si="25"/>
        <v/>
      </c>
      <c r="H153" s="14" t="str">
        <f t="shared" si="28"/>
        <v/>
      </c>
      <c r="I153" s="15"/>
      <c r="J153" s="16"/>
      <c r="K153" s="1" t="str">
        <f t="shared" si="26"/>
        <v/>
      </c>
      <c r="L153" s="32">
        <f t="shared" si="30"/>
        <v>663</v>
      </c>
      <c r="M153" s="9" t="str">
        <f t="shared" si="29"/>
        <v>x</v>
      </c>
    </row>
    <row r="154" spans="4:13" ht="12.95" customHeight="1" x14ac:dyDescent="0.2">
      <c r="D154" s="29">
        <v>150</v>
      </c>
      <c r="E154" s="29">
        <f t="shared" si="27"/>
        <v>149</v>
      </c>
      <c r="F154" s="21" t="str">
        <f t="shared" si="24"/>
        <v/>
      </c>
      <c r="G154" s="22" t="str">
        <f t="shared" si="25"/>
        <v/>
      </c>
      <c r="H154" s="14" t="str">
        <f t="shared" si="28"/>
        <v/>
      </c>
      <c r="I154" s="15"/>
      <c r="J154" s="16"/>
      <c r="K154" s="1" t="str">
        <f t="shared" si="26"/>
        <v/>
      </c>
      <c r="L154" s="32">
        <f t="shared" si="30"/>
        <v>656.5</v>
      </c>
      <c r="M154" s="9" t="str">
        <f t="shared" si="29"/>
        <v>x</v>
      </c>
    </row>
    <row r="155" spans="4:13" ht="12.95" customHeight="1" x14ac:dyDescent="0.2">
      <c r="D155" s="29">
        <v>151</v>
      </c>
      <c r="E155" s="29">
        <f t="shared" si="27"/>
        <v>150</v>
      </c>
      <c r="F155" s="21" t="str">
        <f t="shared" ref="F155:F218" si="31">IF($C$28="",IF($C$22&gt;E155,D155,""),IF($C$30="Ja",IF(M155="x",D155,""),IF($C$22&gt;E155,D155,"")))</f>
        <v/>
      </c>
      <c r="G155" s="22" t="str">
        <f t="shared" si="25"/>
        <v/>
      </c>
      <c r="H155" s="14" t="str">
        <f t="shared" si="28"/>
        <v/>
      </c>
      <c r="I155" s="15"/>
      <c r="J155" s="16"/>
      <c r="K155" s="1" t="str">
        <f t="shared" si="26"/>
        <v/>
      </c>
      <c r="L155" s="32">
        <f t="shared" si="30"/>
        <v>650</v>
      </c>
      <c r="M155" s="9" t="str">
        <f t="shared" si="29"/>
        <v>x</v>
      </c>
    </row>
    <row r="156" spans="4:13" ht="12.95" customHeight="1" x14ac:dyDescent="0.2">
      <c r="D156" s="29">
        <v>152</v>
      </c>
      <c r="E156" s="29">
        <f t="shared" si="27"/>
        <v>151</v>
      </c>
      <c r="F156" s="21" t="str">
        <f t="shared" si="31"/>
        <v/>
      </c>
      <c r="G156" s="22" t="str">
        <f t="shared" si="25"/>
        <v/>
      </c>
      <c r="H156" s="14" t="str">
        <f t="shared" si="28"/>
        <v/>
      </c>
      <c r="I156" s="15"/>
      <c r="J156" s="16"/>
      <c r="K156" s="1" t="str">
        <f t="shared" si="26"/>
        <v/>
      </c>
      <c r="L156" s="32">
        <f t="shared" si="30"/>
        <v>643.5</v>
      </c>
      <c r="M156" s="9" t="str">
        <f t="shared" si="29"/>
        <v>x</v>
      </c>
    </row>
    <row r="157" spans="4:13" ht="12.95" customHeight="1" x14ac:dyDescent="0.2">
      <c r="D157" s="29">
        <v>153</v>
      </c>
      <c r="E157" s="29">
        <f t="shared" si="27"/>
        <v>152</v>
      </c>
      <c r="F157" s="21" t="str">
        <f t="shared" si="31"/>
        <v/>
      </c>
      <c r="G157" s="22" t="str">
        <f t="shared" si="25"/>
        <v/>
      </c>
      <c r="H157" s="14" t="str">
        <f t="shared" si="28"/>
        <v/>
      </c>
      <c r="I157" s="15"/>
      <c r="J157" s="16"/>
      <c r="K157" s="1" t="str">
        <f t="shared" si="26"/>
        <v/>
      </c>
      <c r="L157" s="32">
        <f t="shared" si="30"/>
        <v>637</v>
      </c>
      <c r="M157" s="9" t="str">
        <f t="shared" si="29"/>
        <v>x</v>
      </c>
    </row>
    <row r="158" spans="4:13" ht="12.95" customHeight="1" x14ac:dyDescent="0.2">
      <c r="D158" s="29">
        <v>154</v>
      </c>
      <c r="E158" s="29">
        <f t="shared" si="27"/>
        <v>153</v>
      </c>
      <c r="F158" s="21" t="str">
        <f t="shared" si="31"/>
        <v/>
      </c>
      <c r="G158" s="22" t="str">
        <f t="shared" si="25"/>
        <v/>
      </c>
      <c r="H158" s="14" t="str">
        <f t="shared" si="28"/>
        <v/>
      </c>
      <c r="I158" s="15"/>
      <c r="J158" s="16"/>
      <c r="K158" s="1" t="str">
        <f t="shared" si="26"/>
        <v/>
      </c>
      <c r="L158" s="32">
        <f t="shared" si="30"/>
        <v>630.5</v>
      </c>
      <c r="M158" s="9" t="str">
        <f t="shared" si="29"/>
        <v>x</v>
      </c>
    </row>
    <row r="159" spans="4:13" ht="12.95" customHeight="1" x14ac:dyDescent="0.2">
      <c r="D159" s="29">
        <v>155</v>
      </c>
      <c r="E159" s="29">
        <f t="shared" si="27"/>
        <v>154</v>
      </c>
      <c r="F159" s="21" t="str">
        <f t="shared" si="31"/>
        <v/>
      </c>
      <c r="G159" s="22" t="str">
        <f t="shared" si="25"/>
        <v/>
      </c>
      <c r="H159" s="14" t="str">
        <f t="shared" si="28"/>
        <v/>
      </c>
      <c r="I159" s="15"/>
      <c r="J159" s="16"/>
      <c r="K159" s="1" t="str">
        <f t="shared" si="26"/>
        <v/>
      </c>
      <c r="L159" s="32">
        <f t="shared" si="30"/>
        <v>624</v>
      </c>
      <c r="M159" s="9" t="str">
        <f t="shared" si="29"/>
        <v>x</v>
      </c>
    </row>
    <row r="160" spans="4:13" ht="12.95" customHeight="1" x14ac:dyDescent="0.2">
      <c r="D160" s="29">
        <v>156</v>
      </c>
      <c r="E160" s="29">
        <f t="shared" si="27"/>
        <v>155</v>
      </c>
      <c r="F160" s="21" t="str">
        <f t="shared" si="31"/>
        <v/>
      </c>
      <c r="G160" s="22" t="str">
        <f t="shared" si="25"/>
        <v/>
      </c>
      <c r="H160" s="14" t="str">
        <f t="shared" si="28"/>
        <v/>
      </c>
      <c r="I160" s="15"/>
      <c r="J160" s="16"/>
      <c r="K160" s="1" t="str">
        <f t="shared" si="26"/>
        <v/>
      </c>
      <c r="L160" s="32">
        <f t="shared" si="30"/>
        <v>617.5</v>
      </c>
      <c r="M160" s="9" t="str">
        <f t="shared" si="29"/>
        <v>x</v>
      </c>
    </row>
    <row r="161" spans="4:13" ht="12.95" customHeight="1" x14ac:dyDescent="0.2">
      <c r="D161" s="29">
        <v>157</v>
      </c>
      <c r="E161" s="29">
        <f t="shared" si="27"/>
        <v>156</v>
      </c>
      <c r="F161" s="21" t="str">
        <f t="shared" si="31"/>
        <v/>
      </c>
      <c r="G161" s="22" t="str">
        <f t="shared" si="25"/>
        <v/>
      </c>
      <c r="H161" s="14" t="str">
        <f t="shared" si="28"/>
        <v/>
      </c>
      <c r="I161" s="15"/>
      <c r="J161" s="16"/>
      <c r="K161" s="1" t="str">
        <f t="shared" si="26"/>
        <v/>
      </c>
      <c r="L161" s="32">
        <f t="shared" si="30"/>
        <v>611</v>
      </c>
      <c r="M161" s="9" t="str">
        <f t="shared" si="29"/>
        <v>x</v>
      </c>
    </row>
    <row r="162" spans="4:13" ht="12.95" customHeight="1" x14ac:dyDescent="0.2">
      <c r="D162" s="29">
        <v>158</v>
      </c>
      <c r="E162" s="29">
        <f t="shared" si="27"/>
        <v>157</v>
      </c>
      <c r="F162" s="21" t="str">
        <f t="shared" si="31"/>
        <v/>
      </c>
      <c r="G162" s="22" t="str">
        <f t="shared" si="25"/>
        <v/>
      </c>
      <c r="H162" s="14" t="str">
        <f t="shared" si="28"/>
        <v/>
      </c>
      <c r="I162" s="15"/>
      <c r="J162" s="16"/>
      <c r="K162" s="1" t="str">
        <f t="shared" si="26"/>
        <v/>
      </c>
      <c r="L162" s="32">
        <f t="shared" si="30"/>
        <v>604.5</v>
      </c>
      <c r="M162" s="9" t="str">
        <f t="shared" si="29"/>
        <v>x</v>
      </c>
    </row>
    <row r="163" spans="4:13" ht="12.95" customHeight="1" x14ac:dyDescent="0.2">
      <c r="D163" s="29">
        <v>159</v>
      </c>
      <c r="E163" s="29">
        <f t="shared" si="27"/>
        <v>158</v>
      </c>
      <c r="F163" s="21" t="str">
        <f t="shared" si="31"/>
        <v/>
      </c>
      <c r="G163" s="22" t="str">
        <f t="shared" si="25"/>
        <v/>
      </c>
      <c r="H163" s="14" t="str">
        <f t="shared" si="28"/>
        <v/>
      </c>
      <c r="I163" s="15"/>
      <c r="J163" s="16"/>
      <c r="K163" s="1" t="str">
        <f t="shared" si="26"/>
        <v/>
      </c>
      <c r="L163" s="32">
        <f t="shared" si="30"/>
        <v>598</v>
      </c>
      <c r="M163" s="9" t="str">
        <f t="shared" si="29"/>
        <v>x</v>
      </c>
    </row>
    <row r="164" spans="4:13" ht="12.95" customHeight="1" x14ac:dyDescent="0.2">
      <c r="D164" s="29">
        <v>160</v>
      </c>
      <c r="E164" s="29">
        <f t="shared" si="27"/>
        <v>159</v>
      </c>
      <c r="F164" s="21" t="str">
        <f t="shared" si="31"/>
        <v/>
      </c>
      <c r="G164" s="22" t="str">
        <f t="shared" si="25"/>
        <v/>
      </c>
      <c r="H164" s="14" t="str">
        <f t="shared" si="28"/>
        <v/>
      </c>
      <c r="I164" s="15"/>
      <c r="J164" s="16"/>
      <c r="K164" s="1" t="str">
        <f t="shared" si="26"/>
        <v/>
      </c>
      <c r="L164" s="32">
        <f t="shared" si="30"/>
        <v>591.5</v>
      </c>
      <c r="M164" s="9" t="str">
        <f t="shared" si="29"/>
        <v>x</v>
      </c>
    </row>
    <row r="165" spans="4:13" ht="12.95" customHeight="1" x14ac:dyDescent="0.2">
      <c r="D165" s="29">
        <v>161</v>
      </c>
      <c r="E165" s="29">
        <f t="shared" si="27"/>
        <v>160</v>
      </c>
      <c r="F165" s="21" t="str">
        <f t="shared" si="31"/>
        <v/>
      </c>
      <c r="G165" s="22" t="str">
        <f t="shared" si="25"/>
        <v/>
      </c>
      <c r="H165" s="14" t="str">
        <f t="shared" si="28"/>
        <v/>
      </c>
      <c r="I165" s="15"/>
      <c r="J165" s="16"/>
      <c r="K165" s="1" t="str">
        <f t="shared" si="26"/>
        <v/>
      </c>
      <c r="L165" s="32">
        <f t="shared" si="30"/>
        <v>585</v>
      </c>
      <c r="M165" s="9" t="str">
        <f t="shared" si="29"/>
        <v>x</v>
      </c>
    </row>
    <row r="166" spans="4:13" ht="12.95" customHeight="1" x14ac:dyDescent="0.2">
      <c r="D166" s="29">
        <v>162</v>
      </c>
      <c r="E166" s="29">
        <f t="shared" si="27"/>
        <v>161</v>
      </c>
      <c r="F166" s="21" t="str">
        <f t="shared" si="31"/>
        <v/>
      </c>
      <c r="G166" s="22" t="str">
        <f t="shared" si="25"/>
        <v/>
      </c>
      <c r="H166" s="14" t="str">
        <f t="shared" si="28"/>
        <v/>
      </c>
      <c r="I166" s="15"/>
      <c r="J166" s="16"/>
      <c r="K166" s="1" t="str">
        <f t="shared" si="26"/>
        <v/>
      </c>
      <c r="L166" s="32">
        <f t="shared" si="30"/>
        <v>578.5</v>
      </c>
      <c r="M166" s="9" t="str">
        <f t="shared" si="29"/>
        <v>x</v>
      </c>
    </row>
    <row r="167" spans="4:13" ht="12.95" customHeight="1" x14ac:dyDescent="0.2">
      <c r="D167" s="29">
        <v>163</v>
      </c>
      <c r="E167" s="29">
        <f t="shared" si="27"/>
        <v>162</v>
      </c>
      <c r="F167" s="21" t="str">
        <f t="shared" si="31"/>
        <v/>
      </c>
      <c r="G167" s="22" t="str">
        <f t="shared" si="25"/>
        <v/>
      </c>
      <c r="H167" s="14" t="str">
        <f t="shared" si="28"/>
        <v/>
      </c>
      <c r="I167" s="15"/>
      <c r="J167" s="16"/>
      <c r="K167" s="1" t="str">
        <f t="shared" si="26"/>
        <v/>
      </c>
      <c r="L167" s="32">
        <f t="shared" si="30"/>
        <v>572</v>
      </c>
      <c r="M167" s="9" t="str">
        <f t="shared" si="29"/>
        <v>x</v>
      </c>
    </row>
    <row r="168" spans="4:13" ht="12.95" customHeight="1" x14ac:dyDescent="0.2">
      <c r="D168" s="29">
        <v>164</v>
      </c>
      <c r="E168" s="29">
        <f t="shared" si="27"/>
        <v>163</v>
      </c>
      <c r="F168" s="21" t="str">
        <f t="shared" si="31"/>
        <v/>
      </c>
      <c r="G168" s="22" t="str">
        <f t="shared" si="25"/>
        <v/>
      </c>
      <c r="H168" s="14" t="str">
        <f t="shared" si="28"/>
        <v/>
      </c>
      <c r="I168" s="15"/>
      <c r="J168" s="16"/>
      <c r="K168" s="1" t="str">
        <f t="shared" si="26"/>
        <v/>
      </c>
      <c r="L168" s="32">
        <f t="shared" si="30"/>
        <v>565.5</v>
      </c>
      <c r="M168" s="9" t="str">
        <f t="shared" si="29"/>
        <v>x</v>
      </c>
    </row>
    <row r="169" spans="4:13" ht="12.95" customHeight="1" x14ac:dyDescent="0.2">
      <c r="D169" s="29">
        <v>165</v>
      </c>
      <c r="E169" s="29">
        <f t="shared" si="27"/>
        <v>164</v>
      </c>
      <c r="F169" s="21" t="str">
        <f t="shared" si="31"/>
        <v/>
      </c>
      <c r="G169" s="22" t="str">
        <f t="shared" si="25"/>
        <v/>
      </c>
      <c r="H169" s="14" t="str">
        <f t="shared" si="28"/>
        <v/>
      </c>
      <c r="I169" s="15"/>
      <c r="J169" s="16"/>
      <c r="K169" s="1" t="str">
        <f t="shared" si="26"/>
        <v/>
      </c>
      <c r="L169" s="32">
        <f t="shared" si="30"/>
        <v>559</v>
      </c>
      <c r="M169" s="9" t="str">
        <f t="shared" si="29"/>
        <v>x</v>
      </c>
    </row>
    <row r="170" spans="4:13" ht="12.95" customHeight="1" x14ac:dyDescent="0.2">
      <c r="D170" s="29">
        <v>166</v>
      </c>
      <c r="E170" s="29">
        <f t="shared" si="27"/>
        <v>165</v>
      </c>
      <c r="F170" s="21" t="str">
        <f t="shared" si="31"/>
        <v/>
      </c>
      <c r="G170" s="22" t="str">
        <f t="shared" si="25"/>
        <v/>
      </c>
      <c r="H170" s="14" t="str">
        <f t="shared" si="28"/>
        <v/>
      </c>
      <c r="I170" s="15"/>
      <c r="J170" s="16"/>
      <c r="K170" s="1" t="str">
        <f t="shared" si="26"/>
        <v/>
      </c>
      <c r="L170" s="32">
        <f t="shared" si="30"/>
        <v>552.5</v>
      </c>
      <c r="M170" s="9" t="str">
        <f t="shared" si="29"/>
        <v>x</v>
      </c>
    </row>
    <row r="171" spans="4:13" ht="12.95" customHeight="1" x14ac:dyDescent="0.2">
      <c r="D171" s="29">
        <v>167</v>
      </c>
      <c r="E171" s="29">
        <f t="shared" si="27"/>
        <v>166</v>
      </c>
      <c r="F171" s="21" t="str">
        <f t="shared" si="31"/>
        <v/>
      </c>
      <c r="G171" s="22" t="str">
        <f t="shared" si="25"/>
        <v/>
      </c>
      <c r="H171" s="14" t="str">
        <f t="shared" si="28"/>
        <v/>
      </c>
      <c r="I171" s="15"/>
      <c r="J171" s="16"/>
      <c r="K171" s="1" t="str">
        <f t="shared" si="26"/>
        <v/>
      </c>
      <c r="L171" s="32">
        <f t="shared" si="30"/>
        <v>546</v>
      </c>
      <c r="M171" s="9" t="str">
        <f t="shared" si="29"/>
        <v>x</v>
      </c>
    </row>
    <row r="172" spans="4:13" ht="12.95" customHeight="1" x14ac:dyDescent="0.2">
      <c r="D172" s="29">
        <v>168</v>
      </c>
      <c r="E172" s="29">
        <f t="shared" si="27"/>
        <v>167</v>
      </c>
      <c r="F172" s="21" t="str">
        <f t="shared" si="31"/>
        <v/>
      </c>
      <c r="G172" s="22" t="str">
        <f t="shared" si="25"/>
        <v/>
      </c>
      <c r="H172" s="14" t="str">
        <f t="shared" si="28"/>
        <v/>
      </c>
      <c r="I172" s="15"/>
      <c r="J172" s="16"/>
      <c r="K172" s="1" t="str">
        <f t="shared" si="26"/>
        <v/>
      </c>
      <c r="L172" s="32">
        <f t="shared" si="30"/>
        <v>539.5</v>
      </c>
      <c r="M172" s="9" t="str">
        <f t="shared" si="29"/>
        <v>x</v>
      </c>
    </row>
    <row r="173" spans="4:13" ht="12.95" customHeight="1" x14ac:dyDescent="0.2">
      <c r="D173" s="29">
        <v>169</v>
      </c>
      <c r="E173" s="29">
        <f t="shared" si="27"/>
        <v>168</v>
      </c>
      <c r="F173" s="21" t="str">
        <f t="shared" si="31"/>
        <v/>
      </c>
      <c r="G173" s="22" t="str">
        <f t="shared" si="25"/>
        <v/>
      </c>
      <c r="H173" s="14" t="str">
        <f t="shared" si="28"/>
        <v/>
      </c>
      <c r="I173" s="15"/>
      <c r="J173" s="16"/>
      <c r="K173" s="1" t="str">
        <f t="shared" si="26"/>
        <v/>
      </c>
      <c r="L173" s="32">
        <f t="shared" si="30"/>
        <v>533</v>
      </c>
      <c r="M173" s="9" t="str">
        <f t="shared" si="29"/>
        <v>x</v>
      </c>
    </row>
    <row r="174" spans="4:13" ht="12.95" customHeight="1" x14ac:dyDescent="0.2">
      <c r="D174" s="29">
        <v>170</v>
      </c>
      <c r="E174" s="29">
        <f t="shared" si="27"/>
        <v>169</v>
      </c>
      <c r="F174" s="21" t="str">
        <f t="shared" si="31"/>
        <v/>
      </c>
      <c r="G174" s="22" t="str">
        <f t="shared" si="25"/>
        <v/>
      </c>
      <c r="H174" s="14" t="str">
        <f t="shared" si="28"/>
        <v/>
      </c>
      <c r="I174" s="15"/>
      <c r="J174" s="16"/>
      <c r="K174" s="1" t="str">
        <f t="shared" si="26"/>
        <v/>
      </c>
      <c r="L174" s="32">
        <f t="shared" si="30"/>
        <v>526.5</v>
      </c>
      <c r="M174" s="9" t="str">
        <f t="shared" si="29"/>
        <v>x</v>
      </c>
    </row>
    <row r="175" spans="4:13" ht="12.95" customHeight="1" x14ac:dyDescent="0.2">
      <c r="D175" s="29">
        <v>171</v>
      </c>
      <c r="E175" s="29">
        <f t="shared" si="27"/>
        <v>170</v>
      </c>
      <c r="F175" s="21" t="str">
        <f t="shared" si="31"/>
        <v/>
      </c>
      <c r="G175" s="22" t="str">
        <f t="shared" si="25"/>
        <v/>
      </c>
      <c r="H175" s="14" t="str">
        <f t="shared" si="28"/>
        <v/>
      </c>
      <c r="I175" s="15"/>
      <c r="J175" s="16"/>
      <c r="K175" s="1" t="str">
        <f t="shared" si="26"/>
        <v/>
      </c>
      <c r="L175" s="32">
        <f t="shared" si="30"/>
        <v>520</v>
      </c>
      <c r="M175" s="9" t="str">
        <f t="shared" si="29"/>
        <v>x</v>
      </c>
    </row>
    <row r="176" spans="4:13" ht="12.95" customHeight="1" x14ac:dyDescent="0.2">
      <c r="D176" s="29">
        <v>172</v>
      </c>
      <c r="E176" s="29">
        <f t="shared" si="27"/>
        <v>171</v>
      </c>
      <c r="F176" s="21" t="str">
        <f t="shared" si="31"/>
        <v/>
      </c>
      <c r="G176" s="22" t="str">
        <f t="shared" si="25"/>
        <v/>
      </c>
      <c r="H176" s="14" t="str">
        <f t="shared" si="28"/>
        <v/>
      </c>
      <c r="I176" s="15"/>
      <c r="J176" s="16"/>
      <c r="K176" s="1" t="str">
        <f t="shared" si="26"/>
        <v/>
      </c>
      <c r="L176" s="32">
        <f t="shared" si="30"/>
        <v>513.5</v>
      </c>
      <c r="M176" s="9" t="str">
        <f t="shared" si="29"/>
        <v>x</v>
      </c>
    </row>
    <row r="177" spans="4:13" ht="12.95" customHeight="1" x14ac:dyDescent="0.2">
      <c r="D177" s="29">
        <v>173</v>
      </c>
      <c r="E177" s="29">
        <f t="shared" si="27"/>
        <v>172</v>
      </c>
      <c r="F177" s="21" t="str">
        <f t="shared" si="31"/>
        <v/>
      </c>
      <c r="G177" s="22" t="str">
        <f t="shared" si="25"/>
        <v/>
      </c>
      <c r="H177" s="14" t="str">
        <f t="shared" si="28"/>
        <v/>
      </c>
      <c r="I177" s="15"/>
      <c r="J177" s="16"/>
      <c r="K177" s="1" t="str">
        <f t="shared" si="26"/>
        <v/>
      </c>
      <c r="L177" s="32">
        <f t="shared" si="30"/>
        <v>507</v>
      </c>
      <c r="M177" s="9" t="str">
        <f t="shared" si="29"/>
        <v>x</v>
      </c>
    </row>
    <row r="178" spans="4:13" ht="12.95" customHeight="1" x14ac:dyDescent="0.2">
      <c r="D178" s="29">
        <v>174</v>
      </c>
      <c r="E178" s="29">
        <f t="shared" si="27"/>
        <v>173</v>
      </c>
      <c r="F178" s="21" t="str">
        <f t="shared" si="31"/>
        <v/>
      </c>
      <c r="G178" s="22" t="str">
        <f t="shared" si="25"/>
        <v/>
      </c>
      <c r="H178" s="14" t="str">
        <f t="shared" si="28"/>
        <v/>
      </c>
      <c r="I178" s="15"/>
      <c r="J178" s="16"/>
      <c r="K178" s="1" t="str">
        <f t="shared" si="26"/>
        <v/>
      </c>
      <c r="L178" s="32">
        <f t="shared" si="30"/>
        <v>500.5</v>
      </c>
      <c r="M178" s="9" t="str">
        <f t="shared" si="29"/>
        <v>x</v>
      </c>
    </row>
    <row r="179" spans="4:13" ht="12.95" customHeight="1" x14ac:dyDescent="0.2">
      <c r="D179" s="29">
        <v>175</v>
      </c>
      <c r="E179" s="29">
        <f t="shared" si="27"/>
        <v>174</v>
      </c>
      <c r="F179" s="21" t="str">
        <f t="shared" si="31"/>
        <v/>
      </c>
      <c r="G179" s="22" t="str">
        <f t="shared" si="25"/>
        <v/>
      </c>
      <c r="H179" s="14" t="str">
        <f t="shared" si="28"/>
        <v/>
      </c>
      <c r="I179" s="15"/>
      <c r="J179" s="16"/>
      <c r="K179" s="1" t="str">
        <f t="shared" si="26"/>
        <v/>
      </c>
      <c r="L179" s="32">
        <f t="shared" si="30"/>
        <v>494</v>
      </c>
      <c r="M179" s="9" t="str">
        <f t="shared" si="29"/>
        <v>x</v>
      </c>
    </row>
    <row r="180" spans="4:13" ht="12.95" customHeight="1" x14ac:dyDescent="0.2">
      <c r="D180" s="29">
        <v>176</v>
      </c>
      <c r="E180" s="29">
        <f t="shared" si="27"/>
        <v>175</v>
      </c>
      <c r="F180" s="21" t="str">
        <f t="shared" si="31"/>
        <v/>
      </c>
      <c r="G180" s="22" t="str">
        <f t="shared" si="25"/>
        <v/>
      </c>
      <c r="H180" s="14" t="str">
        <f t="shared" si="28"/>
        <v/>
      </c>
      <c r="I180" s="15"/>
      <c r="J180" s="16"/>
      <c r="K180" s="1" t="str">
        <f t="shared" si="26"/>
        <v/>
      </c>
      <c r="L180" s="32">
        <f t="shared" si="30"/>
        <v>487.5</v>
      </c>
      <c r="M180" s="9" t="str">
        <f t="shared" si="29"/>
        <v>x</v>
      </c>
    </row>
    <row r="181" spans="4:13" ht="12.95" customHeight="1" x14ac:dyDescent="0.2">
      <c r="D181" s="29">
        <v>177</v>
      </c>
      <c r="E181" s="29">
        <f t="shared" si="27"/>
        <v>176</v>
      </c>
      <c r="F181" s="21" t="str">
        <f t="shared" si="31"/>
        <v/>
      </c>
      <c r="G181" s="22" t="str">
        <f t="shared" si="25"/>
        <v/>
      </c>
      <c r="H181" s="14" t="str">
        <f t="shared" si="28"/>
        <v/>
      </c>
      <c r="I181" s="15"/>
      <c r="J181" s="16"/>
      <c r="K181" s="1" t="str">
        <f t="shared" si="26"/>
        <v/>
      </c>
      <c r="L181" s="32">
        <f t="shared" si="30"/>
        <v>481</v>
      </c>
      <c r="M181" s="9" t="str">
        <f t="shared" si="29"/>
        <v>x</v>
      </c>
    </row>
    <row r="182" spans="4:13" ht="12.95" customHeight="1" x14ac:dyDescent="0.2">
      <c r="D182" s="29">
        <v>178</v>
      </c>
      <c r="E182" s="29">
        <f t="shared" si="27"/>
        <v>177</v>
      </c>
      <c r="F182" s="21" t="str">
        <f t="shared" si="31"/>
        <v/>
      </c>
      <c r="G182" s="22" t="str">
        <f t="shared" si="25"/>
        <v/>
      </c>
      <c r="H182" s="14" t="str">
        <f t="shared" si="28"/>
        <v/>
      </c>
      <c r="I182" s="15"/>
      <c r="J182" s="16"/>
      <c r="K182" s="1" t="str">
        <f t="shared" si="26"/>
        <v/>
      </c>
      <c r="L182" s="32">
        <f t="shared" si="30"/>
        <v>474.5</v>
      </c>
      <c r="M182" s="9" t="str">
        <f t="shared" si="29"/>
        <v>x</v>
      </c>
    </row>
    <row r="183" spans="4:13" ht="12.95" customHeight="1" x14ac:dyDescent="0.2">
      <c r="D183" s="29">
        <v>179</v>
      </c>
      <c r="E183" s="29">
        <f t="shared" si="27"/>
        <v>178</v>
      </c>
      <c r="F183" s="21" t="str">
        <f t="shared" si="31"/>
        <v/>
      </c>
      <c r="G183" s="22" t="str">
        <f t="shared" si="25"/>
        <v/>
      </c>
      <c r="H183" s="14" t="str">
        <f t="shared" si="28"/>
        <v/>
      </c>
      <c r="I183" s="15"/>
      <c r="J183" s="16"/>
      <c r="K183" s="1" t="str">
        <f t="shared" si="26"/>
        <v/>
      </c>
      <c r="L183" s="32">
        <f t="shared" si="30"/>
        <v>468</v>
      </c>
      <c r="M183" s="9" t="str">
        <f t="shared" si="29"/>
        <v>x</v>
      </c>
    </row>
    <row r="184" spans="4:13" ht="12.95" customHeight="1" x14ac:dyDescent="0.2">
      <c r="D184" s="29">
        <v>180</v>
      </c>
      <c r="E184" s="29">
        <f t="shared" si="27"/>
        <v>179</v>
      </c>
      <c r="F184" s="21" t="str">
        <f t="shared" si="31"/>
        <v/>
      </c>
      <c r="G184" s="22" t="str">
        <f t="shared" si="25"/>
        <v/>
      </c>
      <c r="H184" s="14" t="str">
        <f t="shared" si="28"/>
        <v/>
      </c>
      <c r="I184" s="15"/>
      <c r="J184" s="16"/>
      <c r="K184" s="1" t="str">
        <f t="shared" si="26"/>
        <v/>
      </c>
      <c r="L184" s="32">
        <f t="shared" si="30"/>
        <v>461.5</v>
      </c>
      <c r="M184" s="9" t="str">
        <f t="shared" si="29"/>
        <v>x</v>
      </c>
    </row>
    <row r="185" spans="4:13" ht="12.95" customHeight="1" x14ac:dyDescent="0.2">
      <c r="D185" s="29">
        <v>181</v>
      </c>
      <c r="E185" s="29">
        <f t="shared" si="27"/>
        <v>180</v>
      </c>
      <c r="F185" s="21" t="str">
        <f t="shared" si="31"/>
        <v/>
      </c>
      <c r="G185" s="22" t="str">
        <f t="shared" si="25"/>
        <v/>
      </c>
      <c r="H185" s="14" t="str">
        <f t="shared" si="28"/>
        <v/>
      </c>
      <c r="I185" s="15"/>
      <c r="J185" s="16"/>
      <c r="K185" s="1" t="str">
        <f t="shared" si="26"/>
        <v/>
      </c>
      <c r="L185" s="32">
        <f t="shared" si="30"/>
        <v>455</v>
      </c>
      <c r="M185" s="9" t="str">
        <f t="shared" si="29"/>
        <v>x</v>
      </c>
    </row>
    <row r="186" spans="4:13" ht="12.95" customHeight="1" x14ac:dyDescent="0.2">
      <c r="D186" s="29">
        <v>182</v>
      </c>
      <c r="E186" s="29">
        <f t="shared" si="27"/>
        <v>181</v>
      </c>
      <c r="F186" s="21" t="str">
        <f t="shared" si="31"/>
        <v/>
      </c>
      <c r="G186" s="22" t="str">
        <f t="shared" si="25"/>
        <v/>
      </c>
      <c r="H186" s="14" t="str">
        <f t="shared" si="28"/>
        <v/>
      </c>
      <c r="I186" s="15"/>
      <c r="J186" s="16"/>
      <c r="K186" s="1" t="str">
        <f t="shared" si="26"/>
        <v/>
      </c>
      <c r="L186" s="32">
        <f t="shared" si="30"/>
        <v>448.5</v>
      </c>
      <c r="M186" s="9" t="str">
        <f t="shared" si="29"/>
        <v>x</v>
      </c>
    </row>
    <row r="187" spans="4:13" ht="12.95" customHeight="1" x14ac:dyDescent="0.2">
      <c r="D187" s="29">
        <v>183</v>
      </c>
      <c r="E187" s="29">
        <f t="shared" si="27"/>
        <v>182</v>
      </c>
      <c r="F187" s="21" t="str">
        <f t="shared" si="31"/>
        <v/>
      </c>
      <c r="G187" s="22" t="str">
        <f t="shared" si="25"/>
        <v/>
      </c>
      <c r="H187" s="14" t="str">
        <f t="shared" si="28"/>
        <v/>
      </c>
      <c r="I187" s="15"/>
      <c r="J187" s="16"/>
      <c r="K187" s="1" t="str">
        <f t="shared" si="26"/>
        <v/>
      </c>
      <c r="L187" s="32">
        <f t="shared" si="30"/>
        <v>442</v>
      </c>
      <c r="M187" s="9" t="str">
        <f t="shared" si="29"/>
        <v>x</v>
      </c>
    </row>
    <row r="188" spans="4:13" ht="12.95" customHeight="1" x14ac:dyDescent="0.2">
      <c r="D188" s="29">
        <v>184</v>
      </c>
      <c r="E188" s="29">
        <f t="shared" si="27"/>
        <v>183</v>
      </c>
      <c r="F188" s="21" t="str">
        <f t="shared" si="31"/>
        <v/>
      </c>
      <c r="G188" s="22" t="str">
        <f t="shared" si="25"/>
        <v/>
      </c>
      <c r="H188" s="14" t="str">
        <f t="shared" si="28"/>
        <v/>
      </c>
      <c r="I188" s="15"/>
      <c r="J188" s="16"/>
      <c r="K188" s="1" t="str">
        <f t="shared" si="26"/>
        <v/>
      </c>
      <c r="L188" s="32">
        <f t="shared" si="30"/>
        <v>435.5</v>
      </c>
      <c r="M188" s="9" t="str">
        <f t="shared" si="29"/>
        <v>x</v>
      </c>
    </row>
    <row r="189" spans="4:13" ht="12.95" customHeight="1" x14ac:dyDescent="0.2">
      <c r="D189" s="29">
        <v>185</v>
      </c>
      <c r="E189" s="29">
        <f t="shared" si="27"/>
        <v>184</v>
      </c>
      <c r="F189" s="21" t="str">
        <f t="shared" si="31"/>
        <v/>
      </c>
      <c r="G189" s="22" t="str">
        <f t="shared" si="25"/>
        <v/>
      </c>
      <c r="H189" s="14" t="str">
        <f t="shared" si="28"/>
        <v/>
      </c>
      <c r="I189" s="15"/>
      <c r="J189" s="16"/>
      <c r="K189" s="1" t="str">
        <f t="shared" si="26"/>
        <v/>
      </c>
      <c r="L189" s="32">
        <f t="shared" si="30"/>
        <v>429</v>
      </c>
      <c r="M189" s="9" t="str">
        <f t="shared" si="29"/>
        <v>x</v>
      </c>
    </row>
    <row r="190" spans="4:13" ht="12.95" customHeight="1" x14ac:dyDescent="0.2">
      <c r="D190" s="29">
        <v>186</v>
      </c>
      <c r="E190" s="29">
        <f t="shared" si="27"/>
        <v>185</v>
      </c>
      <c r="F190" s="21" t="str">
        <f t="shared" si="31"/>
        <v/>
      </c>
      <c r="G190" s="22" t="str">
        <f t="shared" si="25"/>
        <v/>
      </c>
      <c r="H190" s="14" t="str">
        <f t="shared" si="28"/>
        <v/>
      </c>
      <c r="I190" s="15"/>
      <c r="J190" s="16"/>
      <c r="K190" s="1" t="str">
        <f t="shared" si="26"/>
        <v/>
      </c>
      <c r="L190" s="32">
        <f t="shared" si="30"/>
        <v>422.5</v>
      </c>
      <c r="M190" s="9" t="str">
        <f t="shared" si="29"/>
        <v>x</v>
      </c>
    </row>
    <row r="191" spans="4:13" ht="12.95" customHeight="1" x14ac:dyDescent="0.2">
      <c r="D191" s="29">
        <v>187</v>
      </c>
      <c r="E191" s="29">
        <f t="shared" si="27"/>
        <v>186</v>
      </c>
      <c r="F191" s="21" t="str">
        <f t="shared" si="31"/>
        <v/>
      </c>
      <c r="G191" s="22" t="str">
        <f t="shared" si="25"/>
        <v/>
      </c>
      <c r="H191" s="14" t="str">
        <f t="shared" si="28"/>
        <v/>
      </c>
      <c r="I191" s="15"/>
      <c r="J191" s="16"/>
      <c r="K191" s="1" t="str">
        <f t="shared" si="26"/>
        <v/>
      </c>
      <c r="L191" s="32">
        <f t="shared" si="30"/>
        <v>416</v>
      </c>
      <c r="M191" s="9" t="str">
        <f t="shared" si="29"/>
        <v>x</v>
      </c>
    </row>
    <row r="192" spans="4:13" ht="12.95" customHeight="1" x14ac:dyDescent="0.2">
      <c r="D192" s="29">
        <v>188</v>
      </c>
      <c r="E192" s="29">
        <f t="shared" si="27"/>
        <v>187</v>
      </c>
      <c r="F192" s="21" t="str">
        <f t="shared" si="31"/>
        <v/>
      </c>
      <c r="G192" s="22" t="str">
        <f t="shared" si="25"/>
        <v/>
      </c>
      <c r="H192" s="14" t="str">
        <f t="shared" si="28"/>
        <v/>
      </c>
      <c r="I192" s="15"/>
      <c r="J192" s="16"/>
      <c r="K192" s="1" t="str">
        <f t="shared" si="26"/>
        <v/>
      </c>
      <c r="L192" s="32">
        <f t="shared" si="30"/>
        <v>409.5</v>
      </c>
      <c r="M192" s="9" t="str">
        <f t="shared" si="29"/>
        <v>x</v>
      </c>
    </row>
    <row r="193" spans="4:13" ht="12.95" customHeight="1" x14ac:dyDescent="0.2">
      <c r="D193" s="29">
        <v>189</v>
      </c>
      <c r="E193" s="29">
        <f t="shared" si="27"/>
        <v>188</v>
      </c>
      <c r="F193" s="21" t="str">
        <f t="shared" si="31"/>
        <v/>
      </c>
      <c r="G193" s="22" t="str">
        <f t="shared" si="25"/>
        <v/>
      </c>
      <c r="H193" s="14" t="str">
        <f t="shared" si="28"/>
        <v/>
      </c>
      <c r="I193" s="15"/>
      <c r="J193" s="16"/>
      <c r="K193" s="1" t="str">
        <f t="shared" si="26"/>
        <v/>
      </c>
      <c r="L193" s="32">
        <f t="shared" si="30"/>
        <v>403</v>
      </c>
      <c r="M193" s="9" t="str">
        <f t="shared" si="29"/>
        <v>x</v>
      </c>
    </row>
    <row r="194" spans="4:13" ht="12.95" customHeight="1" x14ac:dyDescent="0.2">
      <c r="D194" s="29">
        <v>190</v>
      </c>
      <c r="E194" s="29">
        <f t="shared" si="27"/>
        <v>189</v>
      </c>
      <c r="F194" s="21" t="str">
        <f t="shared" si="31"/>
        <v/>
      </c>
      <c r="G194" s="22" t="str">
        <f t="shared" si="25"/>
        <v/>
      </c>
      <c r="H194" s="14" t="str">
        <f t="shared" si="28"/>
        <v/>
      </c>
      <c r="I194" s="15"/>
      <c r="J194" s="16"/>
      <c r="K194" s="1" t="str">
        <f t="shared" si="26"/>
        <v/>
      </c>
      <c r="L194" s="32">
        <f t="shared" si="30"/>
        <v>396.5</v>
      </c>
      <c r="M194" s="9" t="str">
        <f t="shared" si="29"/>
        <v>x</v>
      </c>
    </row>
    <row r="195" spans="4:13" ht="12.95" customHeight="1" x14ac:dyDescent="0.2">
      <c r="D195" s="29">
        <v>191</v>
      </c>
      <c r="E195" s="29">
        <f t="shared" si="27"/>
        <v>190</v>
      </c>
      <c r="F195" s="21" t="str">
        <f t="shared" si="31"/>
        <v/>
      </c>
      <c r="G195" s="22" t="str">
        <f t="shared" si="25"/>
        <v/>
      </c>
      <c r="H195" s="14" t="str">
        <f t="shared" si="28"/>
        <v/>
      </c>
      <c r="I195" s="15"/>
      <c r="J195" s="16"/>
      <c r="K195" s="1" t="str">
        <f t="shared" si="26"/>
        <v/>
      </c>
      <c r="L195" s="32">
        <f t="shared" si="30"/>
        <v>390</v>
      </c>
      <c r="M195" s="9" t="str">
        <f t="shared" si="29"/>
        <v>x</v>
      </c>
    </row>
    <row r="196" spans="4:13" ht="12.95" customHeight="1" x14ac:dyDescent="0.2">
      <c r="D196" s="29">
        <v>192</v>
      </c>
      <c r="E196" s="29">
        <f t="shared" si="27"/>
        <v>191</v>
      </c>
      <c r="F196" s="21" t="str">
        <f t="shared" si="31"/>
        <v/>
      </c>
      <c r="G196" s="22" t="str">
        <f t="shared" si="25"/>
        <v/>
      </c>
      <c r="H196" s="14" t="str">
        <f t="shared" si="28"/>
        <v/>
      </c>
      <c r="I196" s="15"/>
      <c r="J196" s="16"/>
      <c r="K196" s="1" t="str">
        <f t="shared" si="26"/>
        <v/>
      </c>
      <c r="L196" s="32">
        <f t="shared" si="30"/>
        <v>383.5</v>
      </c>
      <c r="M196" s="9" t="str">
        <f t="shared" si="29"/>
        <v>x</v>
      </c>
    </row>
    <row r="197" spans="4:13" ht="12.95" customHeight="1" x14ac:dyDescent="0.2">
      <c r="D197" s="29">
        <v>193</v>
      </c>
      <c r="E197" s="29">
        <f t="shared" si="27"/>
        <v>192</v>
      </c>
      <c r="F197" s="21" t="str">
        <f t="shared" si="31"/>
        <v/>
      </c>
      <c r="G197" s="22" t="str">
        <f t="shared" ref="G197:G260" si="32">IFERROR(IF(K197="x",0,IF(F197=D197,IF($C$28="",IF(J197="",($C$12-H197)*$C$18,($C$12-H197)*J197),IF(J197="",($C$28-H197)*$C$18,($C$28-H197)*J197)),""))/$C$12,"")</f>
        <v/>
      </c>
      <c r="H197" s="14" t="str">
        <f t="shared" si="28"/>
        <v/>
      </c>
      <c r="I197" s="15"/>
      <c r="J197" s="16"/>
      <c r="K197" s="1" t="str">
        <f t="shared" ref="K197:K260" si="33">IF(H197&lt;0,"x","")</f>
        <v/>
      </c>
      <c r="L197" s="32">
        <f t="shared" si="30"/>
        <v>377</v>
      </c>
      <c r="M197" s="9" t="str">
        <f t="shared" si="29"/>
        <v>x</v>
      </c>
    </row>
    <row r="198" spans="4:13" ht="12.95" customHeight="1" x14ac:dyDescent="0.2">
      <c r="D198" s="29">
        <v>194</v>
      </c>
      <c r="E198" s="29">
        <f t="shared" ref="E198:E261" si="34">E197+1</f>
        <v>193</v>
      </c>
      <c r="F198" s="21" t="str">
        <f t="shared" si="31"/>
        <v/>
      </c>
      <c r="G198" s="22" t="str">
        <f t="shared" si="32"/>
        <v/>
      </c>
      <c r="H198" s="14" t="str">
        <f t="shared" ref="H198:H261" si="35">IF(I198="",IF(F198=D198,H197-$C$14,""),I198)</f>
        <v/>
      </c>
      <c r="I198" s="15"/>
      <c r="J198" s="16"/>
      <c r="K198" s="1" t="str">
        <f t="shared" si="33"/>
        <v/>
      </c>
      <c r="L198" s="32">
        <f t="shared" si="30"/>
        <v>370.5</v>
      </c>
      <c r="M198" s="9" t="str">
        <f t="shared" ref="M198:M261" si="36">IF(L198&gt;=$C$28,"x","")</f>
        <v>x</v>
      </c>
    </row>
    <row r="199" spans="4:13" ht="12.95" customHeight="1" x14ac:dyDescent="0.2">
      <c r="D199" s="29">
        <v>195</v>
      </c>
      <c r="E199" s="29">
        <f t="shared" si="34"/>
        <v>194</v>
      </c>
      <c r="F199" s="21" t="str">
        <f t="shared" si="31"/>
        <v/>
      </c>
      <c r="G199" s="22" t="str">
        <f t="shared" si="32"/>
        <v/>
      </c>
      <c r="H199" s="14" t="str">
        <f t="shared" si="35"/>
        <v/>
      </c>
      <c r="I199" s="15"/>
      <c r="J199" s="16"/>
      <c r="K199" s="1" t="str">
        <f t="shared" si="33"/>
        <v/>
      </c>
      <c r="L199" s="32">
        <f t="shared" ref="L199:L262" si="37">IF(I199="",L198-$C$14,I199)</f>
        <v>364</v>
      </c>
      <c r="M199" s="9" t="str">
        <f t="shared" si="36"/>
        <v>x</v>
      </c>
    </row>
    <row r="200" spans="4:13" ht="12.95" customHeight="1" x14ac:dyDescent="0.2">
      <c r="D200" s="29">
        <v>196</v>
      </c>
      <c r="E200" s="29">
        <f t="shared" si="34"/>
        <v>195</v>
      </c>
      <c r="F200" s="21" t="str">
        <f t="shared" si="31"/>
        <v/>
      </c>
      <c r="G200" s="22" t="str">
        <f t="shared" si="32"/>
        <v/>
      </c>
      <c r="H200" s="14" t="str">
        <f t="shared" si="35"/>
        <v/>
      </c>
      <c r="I200" s="15"/>
      <c r="J200" s="16"/>
      <c r="K200" s="1" t="str">
        <f t="shared" si="33"/>
        <v/>
      </c>
      <c r="L200" s="32">
        <f t="shared" si="37"/>
        <v>357.5</v>
      </c>
      <c r="M200" s="9" t="str">
        <f t="shared" si="36"/>
        <v>x</v>
      </c>
    </row>
    <row r="201" spans="4:13" ht="12.95" customHeight="1" x14ac:dyDescent="0.2">
      <c r="D201" s="29">
        <v>197</v>
      </c>
      <c r="E201" s="29">
        <f t="shared" si="34"/>
        <v>196</v>
      </c>
      <c r="F201" s="21" t="str">
        <f t="shared" si="31"/>
        <v/>
      </c>
      <c r="G201" s="22" t="str">
        <f t="shared" si="32"/>
        <v/>
      </c>
      <c r="H201" s="14" t="str">
        <f t="shared" si="35"/>
        <v/>
      </c>
      <c r="I201" s="15"/>
      <c r="J201" s="16"/>
      <c r="K201" s="1" t="str">
        <f t="shared" si="33"/>
        <v/>
      </c>
      <c r="L201" s="32">
        <f t="shared" si="37"/>
        <v>351</v>
      </c>
      <c r="M201" s="9" t="str">
        <f t="shared" si="36"/>
        <v>x</v>
      </c>
    </row>
    <row r="202" spans="4:13" ht="12.95" customHeight="1" x14ac:dyDescent="0.2">
      <c r="D202" s="29">
        <v>198</v>
      </c>
      <c r="E202" s="29">
        <f t="shared" si="34"/>
        <v>197</v>
      </c>
      <c r="F202" s="21" t="str">
        <f t="shared" si="31"/>
        <v/>
      </c>
      <c r="G202" s="22" t="str">
        <f t="shared" si="32"/>
        <v/>
      </c>
      <c r="H202" s="14" t="str">
        <f t="shared" si="35"/>
        <v/>
      </c>
      <c r="I202" s="15"/>
      <c r="J202" s="16"/>
      <c r="K202" s="1" t="str">
        <f t="shared" si="33"/>
        <v/>
      </c>
      <c r="L202" s="32">
        <f t="shared" si="37"/>
        <v>344.5</v>
      </c>
      <c r="M202" s="9" t="str">
        <f t="shared" si="36"/>
        <v>x</v>
      </c>
    </row>
    <row r="203" spans="4:13" ht="12.95" customHeight="1" x14ac:dyDescent="0.2">
      <c r="D203" s="29">
        <v>199</v>
      </c>
      <c r="E203" s="29">
        <f t="shared" si="34"/>
        <v>198</v>
      </c>
      <c r="F203" s="21" t="str">
        <f t="shared" si="31"/>
        <v/>
      </c>
      <c r="G203" s="22" t="str">
        <f t="shared" si="32"/>
        <v/>
      </c>
      <c r="H203" s="14" t="str">
        <f t="shared" si="35"/>
        <v/>
      </c>
      <c r="I203" s="15"/>
      <c r="J203" s="16"/>
      <c r="K203" s="1" t="str">
        <f t="shared" si="33"/>
        <v/>
      </c>
      <c r="L203" s="32">
        <f t="shared" si="37"/>
        <v>338</v>
      </c>
      <c r="M203" s="9" t="str">
        <f t="shared" si="36"/>
        <v>x</v>
      </c>
    </row>
    <row r="204" spans="4:13" ht="12.95" customHeight="1" x14ac:dyDescent="0.2">
      <c r="D204" s="29">
        <v>200</v>
      </c>
      <c r="E204" s="29">
        <f t="shared" si="34"/>
        <v>199</v>
      </c>
      <c r="F204" s="21" t="str">
        <f t="shared" si="31"/>
        <v/>
      </c>
      <c r="G204" s="22" t="str">
        <f t="shared" si="32"/>
        <v/>
      </c>
      <c r="H204" s="14" t="str">
        <f t="shared" si="35"/>
        <v/>
      </c>
      <c r="I204" s="15"/>
      <c r="J204" s="16"/>
      <c r="K204" s="1" t="str">
        <f t="shared" si="33"/>
        <v/>
      </c>
      <c r="L204" s="32">
        <f t="shared" si="37"/>
        <v>331.5</v>
      </c>
      <c r="M204" s="9" t="str">
        <f t="shared" si="36"/>
        <v>x</v>
      </c>
    </row>
    <row r="205" spans="4:13" ht="12.95" customHeight="1" x14ac:dyDescent="0.2">
      <c r="D205" s="29">
        <v>201</v>
      </c>
      <c r="E205" s="29">
        <f t="shared" si="34"/>
        <v>200</v>
      </c>
      <c r="F205" s="21" t="str">
        <f t="shared" si="31"/>
        <v/>
      </c>
      <c r="G205" s="22" t="str">
        <f t="shared" si="32"/>
        <v/>
      </c>
      <c r="H205" s="14" t="str">
        <f t="shared" si="35"/>
        <v/>
      </c>
      <c r="I205" s="15"/>
      <c r="J205" s="16"/>
      <c r="K205" s="1" t="str">
        <f t="shared" si="33"/>
        <v/>
      </c>
      <c r="L205" s="32">
        <f t="shared" si="37"/>
        <v>325</v>
      </c>
      <c r="M205" s="9" t="str">
        <f t="shared" si="36"/>
        <v>x</v>
      </c>
    </row>
    <row r="206" spans="4:13" ht="12.95" customHeight="1" x14ac:dyDescent="0.2">
      <c r="D206" s="29">
        <v>202</v>
      </c>
      <c r="E206" s="29">
        <f t="shared" si="34"/>
        <v>201</v>
      </c>
      <c r="F206" s="21" t="str">
        <f t="shared" si="31"/>
        <v/>
      </c>
      <c r="G206" s="22" t="str">
        <f t="shared" si="32"/>
        <v/>
      </c>
      <c r="H206" s="14" t="str">
        <f t="shared" si="35"/>
        <v/>
      </c>
      <c r="I206" s="15"/>
      <c r="J206" s="16"/>
      <c r="K206" s="1" t="str">
        <f t="shared" si="33"/>
        <v/>
      </c>
      <c r="L206" s="32">
        <f t="shared" si="37"/>
        <v>318.5</v>
      </c>
      <c r="M206" s="9" t="str">
        <f t="shared" si="36"/>
        <v>x</v>
      </c>
    </row>
    <row r="207" spans="4:13" ht="12.95" customHeight="1" x14ac:dyDescent="0.2">
      <c r="D207" s="29">
        <v>203</v>
      </c>
      <c r="E207" s="29">
        <f t="shared" si="34"/>
        <v>202</v>
      </c>
      <c r="F207" s="21" t="str">
        <f t="shared" si="31"/>
        <v/>
      </c>
      <c r="G207" s="22" t="str">
        <f t="shared" si="32"/>
        <v/>
      </c>
      <c r="H207" s="14" t="str">
        <f t="shared" si="35"/>
        <v/>
      </c>
      <c r="I207" s="15"/>
      <c r="J207" s="16"/>
      <c r="K207" s="1" t="str">
        <f t="shared" si="33"/>
        <v/>
      </c>
      <c r="L207" s="32">
        <f t="shared" si="37"/>
        <v>312</v>
      </c>
      <c r="M207" s="9" t="str">
        <f t="shared" si="36"/>
        <v>x</v>
      </c>
    </row>
    <row r="208" spans="4:13" ht="12.95" customHeight="1" x14ac:dyDescent="0.2">
      <c r="D208" s="29">
        <v>204</v>
      </c>
      <c r="E208" s="29">
        <f t="shared" si="34"/>
        <v>203</v>
      </c>
      <c r="F208" s="21" t="str">
        <f t="shared" si="31"/>
        <v/>
      </c>
      <c r="G208" s="22" t="str">
        <f t="shared" si="32"/>
        <v/>
      </c>
      <c r="H208" s="14" t="str">
        <f t="shared" si="35"/>
        <v/>
      </c>
      <c r="I208" s="15"/>
      <c r="J208" s="16"/>
      <c r="K208" s="1" t="str">
        <f t="shared" si="33"/>
        <v/>
      </c>
      <c r="L208" s="32">
        <f t="shared" si="37"/>
        <v>305.5</v>
      </c>
      <c r="M208" s="9" t="str">
        <f t="shared" si="36"/>
        <v>x</v>
      </c>
    </row>
    <row r="209" spans="4:13" ht="12.95" customHeight="1" x14ac:dyDescent="0.2">
      <c r="D209" s="29">
        <v>205</v>
      </c>
      <c r="E209" s="29">
        <f t="shared" si="34"/>
        <v>204</v>
      </c>
      <c r="F209" s="21" t="str">
        <f t="shared" si="31"/>
        <v/>
      </c>
      <c r="G209" s="22" t="str">
        <f t="shared" si="32"/>
        <v/>
      </c>
      <c r="H209" s="14" t="str">
        <f t="shared" si="35"/>
        <v/>
      </c>
      <c r="I209" s="15"/>
      <c r="J209" s="16"/>
      <c r="K209" s="1" t="str">
        <f t="shared" si="33"/>
        <v/>
      </c>
      <c r="L209" s="32">
        <f t="shared" si="37"/>
        <v>299</v>
      </c>
      <c r="M209" s="9" t="str">
        <f t="shared" si="36"/>
        <v>x</v>
      </c>
    </row>
    <row r="210" spans="4:13" ht="12.95" customHeight="1" x14ac:dyDescent="0.2">
      <c r="D210" s="29">
        <v>206</v>
      </c>
      <c r="E210" s="29">
        <f t="shared" si="34"/>
        <v>205</v>
      </c>
      <c r="F210" s="21" t="str">
        <f t="shared" si="31"/>
        <v/>
      </c>
      <c r="G210" s="22" t="str">
        <f t="shared" si="32"/>
        <v/>
      </c>
      <c r="H210" s="14" t="str">
        <f t="shared" si="35"/>
        <v/>
      </c>
      <c r="I210" s="15"/>
      <c r="J210" s="16"/>
      <c r="K210" s="1" t="str">
        <f t="shared" si="33"/>
        <v/>
      </c>
      <c r="L210" s="32">
        <f t="shared" si="37"/>
        <v>292.5</v>
      </c>
      <c r="M210" s="9" t="str">
        <f t="shared" si="36"/>
        <v>x</v>
      </c>
    </row>
    <row r="211" spans="4:13" ht="12.95" customHeight="1" x14ac:dyDescent="0.2">
      <c r="D211" s="29">
        <v>207</v>
      </c>
      <c r="E211" s="29">
        <f t="shared" si="34"/>
        <v>206</v>
      </c>
      <c r="F211" s="21" t="str">
        <f t="shared" si="31"/>
        <v/>
      </c>
      <c r="G211" s="22" t="str">
        <f t="shared" si="32"/>
        <v/>
      </c>
      <c r="H211" s="14" t="str">
        <f t="shared" si="35"/>
        <v/>
      </c>
      <c r="I211" s="15"/>
      <c r="J211" s="16"/>
      <c r="K211" s="1" t="str">
        <f t="shared" si="33"/>
        <v/>
      </c>
      <c r="L211" s="32">
        <f t="shared" si="37"/>
        <v>286</v>
      </c>
      <c r="M211" s="9" t="str">
        <f t="shared" si="36"/>
        <v>x</v>
      </c>
    </row>
    <row r="212" spans="4:13" ht="12.95" customHeight="1" x14ac:dyDescent="0.2">
      <c r="D212" s="29">
        <v>208</v>
      </c>
      <c r="E212" s="29">
        <f t="shared" si="34"/>
        <v>207</v>
      </c>
      <c r="F212" s="21" t="str">
        <f t="shared" si="31"/>
        <v/>
      </c>
      <c r="G212" s="22" t="str">
        <f t="shared" si="32"/>
        <v/>
      </c>
      <c r="H212" s="14" t="str">
        <f t="shared" si="35"/>
        <v/>
      </c>
      <c r="I212" s="15"/>
      <c r="J212" s="16"/>
      <c r="K212" s="1" t="str">
        <f t="shared" si="33"/>
        <v/>
      </c>
      <c r="L212" s="32">
        <f t="shared" si="37"/>
        <v>279.5</v>
      </c>
      <c r="M212" s="9" t="str">
        <f t="shared" si="36"/>
        <v>x</v>
      </c>
    </row>
    <row r="213" spans="4:13" ht="12.95" customHeight="1" x14ac:dyDescent="0.2">
      <c r="D213" s="29">
        <v>209</v>
      </c>
      <c r="E213" s="29">
        <f t="shared" si="34"/>
        <v>208</v>
      </c>
      <c r="F213" s="21" t="str">
        <f t="shared" si="31"/>
        <v/>
      </c>
      <c r="G213" s="22" t="str">
        <f t="shared" si="32"/>
        <v/>
      </c>
      <c r="H213" s="14" t="str">
        <f t="shared" si="35"/>
        <v/>
      </c>
      <c r="I213" s="15"/>
      <c r="J213" s="16"/>
      <c r="K213" s="1" t="str">
        <f t="shared" si="33"/>
        <v/>
      </c>
      <c r="L213" s="32">
        <f t="shared" si="37"/>
        <v>273</v>
      </c>
      <c r="M213" s="9" t="str">
        <f t="shared" si="36"/>
        <v>x</v>
      </c>
    </row>
    <row r="214" spans="4:13" ht="12.95" customHeight="1" x14ac:dyDescent="0.2">
      <c r="D214" s="29">
        <v>210</v>
      </c>
      <c r="E214" s="29">
        <f t="shared" si="34"/>
        <v>209</v>
      </c>
      <c r="F214" s="21" t="str">
        <f t="shared" si="31"/>
        <v/>
      </c>
      <c r="G214" s="22" t="str">
        <f t="shared" si="32"/>
        <v/>
      </c>
      <c r="H214" s="14" t="str">
        <f t="shared" si="35"/>
        <v/>
      </c>
      <c r="I214" s="15"/>
      <c r="J214" s="16"/>
      <c r="K214" s="1" t="str">
        <f t="shared" si="33"/>
        <v/>
      </c>
      <c r="L214" s="32">
        <f t="shared" si="37"/>
        <v>266.5</v>
      </c>
      <c r="M214" s="9" t="str">
        <f t="shared" si="36"/>
        <v>x</v>
      </c>
    </row>
    <row r="215" spans="4:13" ht="12.95" customHeight="1" x14ac:dyDescent="0.2">
      <c r="D215" s="29">
        <v>211</v>
      </c>
      <c r="E215" s="29">
        <f t="shared" si="34"/>
        <v>210</v>
      </c>
      <c r="F215" s="21" t="str">
        <f t="shared" si="31"/>
        <v/>
      </c>
      <c r="G215" s="22" t="str">
        <f t="shared" si="32"/>
        <v/>
      </c>
      <c r="H215" s="14" t="str">
        <f t="shared" si="35"/>
        <v/>
      </c>
      <c r="I215" s="15"/>
      <c r="J215" s="16"/>
      <c r="K215" s="1" t="str">
        <f t="shared" si="33"/>
        <v/>
      </c>
      <c r="L215" s="32">
        <f t="shared" si="37"/>
        <v>260</v>
      </c>
      <c r="M215" s="9" t="str">
        <f t="shared" si="36"/>
        <v>x</v>
      </c>
    </row>
    <row r="216" spans="4:13" ht="12.95" customHeight="1" x14ac:dyDescent="0.2">
      <c r="D216" s="29">
        <v>212</v>
      </c>
      <c r="E216" s="29">
        <f t="shared" si="34"/>
        <v>211</v>
      </c>
      <c r="F216" s="21" t="str">
        <f t="shared" si="31"/>
        <v/>
      </c>
      <c r="G216" s="22" t="str">
        <f t="shared" si="32"/>
        <v/>
      </c>
      <c r="H216" s="14" t="str">
        <f t="shared" si="35"/>
        <v/>
      </c>
      <c r="I216" s="15"/>
      <c r="J216" s="16"/>
      <c r="K216" s="1" t="str">
        <f t="shared" si="33"/>
        <v/>
      </c>
      <c r="L216" s="32">
        <f t="shared" si="37"/>
        <v>253.5</v>
      </c>
      <c r="M216" s="9" t="str">
        <f t="shared" si="36"/>
        <v>x</v>
      </c>
    </row>
    <row r="217" spans="4:13" ht="12.95" customHeight="1" x14ac:dyDescent="0.2">
      <c r="D217" s="29">
        <v>213</v>
      </c>
      <c r="E217" s="29">
        <f t="shared" si="34"/>
        <v>212</v>
      </c>
      <c r="F217" s="21" t="str">
        <f t="shared" si="31"/>
        <v/>
      </c>
      <c r="G217" s="22" t="str">
        <f t="shared" si="32"/>
        <v/>
      </c>
      <c r="H217" s="14" t="str">
        <f t="shared" si="35"/>
        <v/>
      </c>
      <c r="I217" s="15"/>
      <c r="J217" s="16"/>
      <c r="K217" s="1" t="str">
        <f t="shared" si="33"/>
        <v/>
      </c>
      <c r="L217" s="32">
        <f t="shared" si="37"/>
        <v>247</v>
      </c>
      <c r="M217" s="9" t="str">
        <f t="shared" si="36"/>
        <v>x</v>
      </c>
    </row>
    <row r="218" spans="4:13" ht="12.95" customHeight="1" x14ac:dyDescent="0.2">
      <c r="D218" s="29">
        <v>214</v>
      </c>
      <c r="E218" s="29">
        <f t="shared" si="34"/>
        <v>213</v>
      </c>
      <c r="F218" s="21" t="str">
        <f t="shared" si="31"/>
        <v/>
      </c>
      <c r="G218" s="22" t="str">
        <f t="shared" si="32"/>
        <v/>
      </c>
      <c r="H218" s="14" t="str">
        <f t="shared" si="35"/>
        <v/>
      </c>
      <c r="I218" s="15"/>
      <c r="J218" s="16"/>
      <c r="K218" s="1" t="str">
        <f t="shared" si="33"/>
        <v/>
      </c>
      <c r="L218" s="32">
        <f t="shared" si="37"/>
        <v>240.5</v>
      </c>
      <c r="M218" s="9" t="str">
        <f t="shared" si="36"/>
        <v>x</v>
      </c>
    </row>
    <row r="219" spans="4:13" ht="12.95" customHeight="1" x14ac:dyDescent="0.2">
      <c r="D219" s="29">
        <v>215</v>
      </c>
      <c r="E219" s="29">
        <f t="shared" si="34"/>
        <v>214</v>
      </c>
      <c r="F219" s="21" t="str">
        <f t="shared" ref="F219:F282" si="38">IF($C$28="",IF($C$22&gt;E219,D219,""),IF($C$30="Ja",IF(M219="x",D219,""),IF($C$22&gt;E219,D219,"")))</f>
        <v/>
      </c>
      <c r="G219" s="22" t="str">
        <f t="shared" si="32"/>
        <v/>
      </c>
      <c r="H219" s="14" t="str">
        <f t="shared" si="35"/>
        <v/>
      </c>
      <c r="I219" s="15"/>
      <c r="J219" s="16"/>
      <c r="K219" s="1" t="str">
        <f t="shared" si="33"/>
        <v/>
      </c>
      <c r="L219" s="32">
        <f t="shared" si="37"/>
        <v>234</v>
      </c>
      <c r="M219" s="9" t="str">
        <f t="shared" si="36"/>
        <v>x</v>
      </c>
    </row>
    <row r="220" spans="4:13" ht="12.95" customHeight="1" x14ac:dyDescent="0.2">
      <c r="D220" s="29">
        <v>216</v>
      </c>
      <c r="E220" s="29">
        <f t="shared" si="34"/>
        <v>215</v>
      </c>
      <c r="F220" s="21" t="str">
        <f t="shared" si="38"/>
        <v/>
      </c>
      <c r="G220" s="22" t="str">
        <f t="shared" si="32"/>
        <v/>
      </c>
      <c r="H220" s="14" t="str">
        <f t="shared" si="35"/>
        <v/>
      </c>
      <c r="I220" s="15"/>
      <c r="J220" s="16"/>
      <c r="K220" s="1" t="str">
        <f t="shared" si="33"/>
        <v/>
      </c>
      <c r="L220" s="32">
        <f t="shared" si="37"/>
        <v>227.5</v>
      </c>
      <c r="M220" s="9" t="str">
        <f t="shared" si="36"/>
        <v>x</v>
      </c>
    </row>
    <row r="221" spans="4:13" ht="12.95" customHeight="1" x14ac:dyDescent="0.2">
      <c r="D221" s="29">
        <v>217</v>
      </c>
      <c r="E221" s="29">
        <f t="shared" si="34"/>
        <v>216</v>
      </c>
      <c r="F221" s="21" t="str">
        <f t="shared" si="38"/>
        <v/>
      </c>
      <c r="G221" s="22" t="str">
        <f t="shared" si="32"/>
        <v/>
      </c>
      <c r="H221" s="14" t="str">
        <f t="shared" si="35"/>
        <v/>
      </c>
      <c r="I221" s="15"/>
      <c r="J221" s="16"/>
      <c r="K221" s="1" t="str">
        <f t="shared" si="33"/>
        <v/>
      </c>
      <c r="L221" s="32">
        <f t="shared" si="37"/>
        <v>221</v>
      </c>
      <c r="M221" s="9" t="str">
        <f t="shared" si="36"/>
        <v>x</v>
      </c>
    </row>
    <row r="222" spans="4:13" ht="12.95" customHeight="1" x14ac:dyDescent="0.2">
      <c r="D222" s="29">
        <v>218</v>
      </c>
      <c r="E222" s="29">
        <f t="shared" si="34"/>
        <v>217</v>
      </c>
      <c r="F222" s="21" t="str">
        <f t="shared" si="38"/>
        <v/>
      </c>
      <c r="G222" s="22" t="str">
        <f t="shared" si="32"/>
        <v/>
      </c>
      <c r="H222" s="14" t="str">
        <f t="shared" si="35"/>
        <v/>
      </c>
      <c r="I222" s="15"/>
      <c r="J222" s="16"/>
      <c r="K222" s="1" t="str">
        <f t="shared" si="33"/>
        <v/>
      </c>
      <c r="L222" s="32">
        <f t="shared" si="37"/>
        <v>214.5</v>
      </c>
      <c r="M222" s="9" t="str">
        <f t="shared" si="36"/>
        <v>x</v>
      </c>
    </row>
    <row r="223" spans="4:13" ht="12.95" customHeight="1" x14ac:dyDescent="0.2">
      <c r="D223" s="29">
        <v>219</v>
      </c>
      <c r="E223" s="29">
        <f t="shared" si="34"/>
        <v>218</v>
      </c>
      <c r="F223" s="21" t="str">
        <f t="shared" si="38"/>
        <v/>
      </c>
      <c r="G223" s="22" t="str">
        <f t="shared" si="32"/>
        <v/>
      </c>
      <c r="H223" s="14" t="str">
        <f t="shared" si="35"/>
        <v/>
      </c>
      <c r="I223" s="15"/>
      <c r="J223" s="16"/>
      <c r="K223" s="1" t="str">
        <f t="shared" si="33"/>
        <v/>
      </c>
      <c r="L223" s="32">
        <f t="shared" si="37"/>
        <v>208</v>
      </c>
      <c r="M223" s="9" t="str">
        <f t="shared" si="36"/>
        <v>x</v>
      </c>
    </row>
    <row r="224" spans="4:13" ht="12.95" customHeight="1" x14ac:dyDescent="0.2">
      <c r="D224" s="29">
        <v>220</v>
      </c>
      <c r="E224" s="29">
        <f t="shared" si="34"/>
        <v>219</v>
      </c>
      <c r="F224" s="21" t="str">
        <f t="shared" si="38"/>
        <v/>
      </c>
      <c r="G224" s="22" t="str">
        <f t="shared" si="32"/>
        <v/>
      </c>
      <c r="H224" s="14" t="str">
        <f t="shared" si="35"/>
        <v/>
      </c>
      <c r="I224" s="15"/>
      <c r="J224" s="16"/>
      <c r="K224" s="1" t="str">
        <f t="shared" si="33"/>
        <v/>
      </c>
      <c r="L224" s="32">
        <f t="shared" si="37"/>
        <v>201.5</v>
      </c>
      <c r="M224" s="9" t="str">
        <f t="shared" si="36"/>
        <v>x</v>
      </c>
    </row>
    <row r="225" spans="4:13" ht="12.95" customHeight="1" x14ac:dyDescent="0.2">
      <c r="D225" s="29">
        <v>221</v>
      </c>
      <c r="E225" s="29">
        <f t="shared" si="34"/>
        <v>220</v>
      </c>
      <c r="F225" s="21" t="str">
        <f t="shared" si="38"/>
        <v/>
      </c>
      <c r="G225" s="22" t="str">
        <f t="shared" si="32"/>
        <v/>
      </c>
      <c r="H225" s="14" t="str">
        <f t="shared" si="35"/>
        <v/>
      </c>
      <c r="I225" s="15"/>
      <c r="J225" s="16"/>
      <c r="K225" s="1" t="str">
        <f t="shared" si="33"/>
        <v/>
      </c>
      <c r="L225" s="32">
        <f t="shared" si="37"/>
        <v>195</v>
      </c>
      <c r="M225" s="9" t="str">
        <f t="shared" si="36"/>
        <v>x</v>
      </c>
    </row>
    <row r="226" spans="4:13" ht="12.95" customHeight="1" x14ac:dyDescent="0.2">
      <c r="D226" s="29">
        <v>222</v>
      </c>
      <c r="E226" s="29">
        <f t="shared" si="34"/>
        <v>221</v>
      </c>
      <c r="F226" s="21" t="str">
        <f t="shared" si="38"/>
        <v/>
      </c>
      <c r="G226" s="22" t="str">
        <f t="shared" si="32"/>
        <v/>
      </c>
      <c r="H226" s="14" t="str">
        <f t="shared" si="35"/>
        <v/>
      </c>
      <c r="I226" s="15"/>
      <c r="J226" s="16"/>
      <c r="K226" s="1" t="str">
        <f t="shared" si="33"/>
        <v/>
      </c>
      <c r="L226" s="32">
        <f t="shared" si="37"/>
        <v>188.5</v>
      </c>
      <c r="M226" s="9" t="str">
        <f t="shared" si="36"/>
        <v>x</v>
      </c>
    </row>
    <row r="227" spans="4:13" ht="12.95" customHeight="1" x14ac:dyDescent="0.2">
      <c r="D227" s="29">
        <v>223</v>
      </c>
      <c r="E227" s="29">
        <f t="shared" si="34"/>
        <v>222</v>
      </c>
      <c r="F227" s="21" t="str">
        <f t="shared" si="38"/>
        <v/>
      </c>
      <c r="G227" s="22" t="str">
        <f t="shared" si="32"/>
        <v/>
      </c>
      <c r="H227" s="14" t="str">
        <f t="shared" si="35"/>
        <v/>
      </c>
      <c r="I227" s="15"/>
      <c r="J227" s="16"/>
      <c r="K227" s="1" t="str">
        <f t="shared" si="33"/>
        <v/>
      </c>
      <c r="L227" s="32">
        <f t="shared" si="37"/>
        <v>182</v>
      </c>
      <c r="M227" s="9" t="str">
        <f t="shared" si="36"/>
        <v>x</v>
      </c>
    </row>
    <row r="228" spans="4:13" ht="12.95" customHeight="1" x14ac:dyDescent="0.2">
      <c r="D228" s="29">
        <v>224</v>
      </c>
      <c r="E228" s="29">
        <f t="shared" si="34"/>
        <v>223</v>
      </c>
      <c r="F228" s="21" t="str">
        <f t="shared" si="38"/>
        <v/>
      </c>
      <c r="G228" s="22" t="str">
        <f t="shared" si="32"/>
        <v/>
      </c>
      <c r="H228" s="14" t="str">
        <f t="shared" si="35"/>
        <v/>
      </c>
      <c r="I228" s="15"/>
      <c r="J228" s="16"/>
      <c r="K228" s="1" t="str">
        <f t="shared" si="33"/>
        <v/>
      </c>
      <c r="L228" s="32">
        <f t="shared" si="37"/>
        <v>175.5</v>
      </c>
      <c r="M228" s="9" t="str">
        <f t="shared" si="36"/>
        <v>x</v>
      </c>
    </row>
    <row r="229" spans="4:13" ht="12.95" customHeight="1" x14ac:dyDescent="0.2">
      <c r="D229" s="29">
        <v>225</v>
      </c>
      <c r="E229" s="29">
        <f t="shared" si="34"/>
        <v>224</v>
      </c>
      <c r="F229" s="21" t="str">
        <f t="shared" si="38"/>
        <v/>
      </c>
      <c r="G229" s="22" t="str">
        <f t="shared" si="32"/>
        <v/>
      </c>
      <c r="H229" s="14" t="str">
        <f t="shared" si="35"/>
        <v/>
      </c>
      <c r="I229" s="15"/>
      <c r="J229" s="16"/>
      <c r="K229" s="1" t="str">
        <f t="shared" si="33"/>
        <v/>
      </c>
      <c r="L229" s="32">
        <f t="shared" si="37"/>
        <v>169</v>
      </c>
      <c r="M229" s="9" t="str">
        <f t="shared" si="36"/>
        <v>x</v>
      </c>
    </row>
    <row r="230" spans="4:13" ht="12.95" customHeight="1" x14ac:dyDescent="0.2">
      <c r="D230" s="29">
        <v>226</v>
      </c>
      <c r="E230" s="29">
        <f t="shared" si="34"/>
        <v>225</v>
      </c>
      <c r="F230" s="21" t="str">
        <f t="shared" si="38"/>
        <v/>
      </c>
      <c r="G230" s="22" t="str">
        <f t="shared" si="32"/>
        <v/>
      </c>
      <c r="H230" s="14" t="str">
        <f t="shared" si="35"/>
        <v/>
      </c>
      <c r="I230" s="15"/>
      <c r="J230" s="16"/>
      <c r="K230" s="1" t="str">
        <f t="shared" si="33"/>
        <v/>
      </c>
      <c r="L230" s="32">
        <f t="shared" si="37"/>
        <v>162.5</v>
      </c>
      <c r="M230" s="9" t="str">
        <f t="shared" si="36"/>
        <v>x</v>
      </c>
    </row>
    <row r="231" spans="4:13" ht="12.95" customHeight="1" x14ac:dyDescent="0.2">
      <c r="D231" s="29">
        <v>227</v>
      </c>
      <c r="E231" s="29">
        <f t="shared" si="34"/>
        <v>226</v>
      </c>
      <c r="F231" s="21" t="str">
        <f t="shared" si="38"/>
        <v/>
      </c>
      <c r="G231" s="22" t="str">
        <f t="shared" si="32"/>
        <v/>
      </c>
      <c r="H231" s="14" t="str">
        <f t="shared" si="35"/>
        <v/>
      </c>
      <c r="I231" s="15"/>
      <c r="J231" s="16"/>
      <c r="K231" s="1" t="str">
        <f t="shared" si="33"/>
        <v/>
      </c>
      <c r="L231" s="32">
        <f t="shared" si="37"/>
        <v>156</v>
      </c>
      <c r="M231" s="9" t="str">
        <f t="shared" si="36"/>
        <v>x</v>
      </c>
    </row>
    <row r="232" spans="4:13" ht="12.95" customHeight="1" x14ac:dyDescent="0.2">
      <c r="D232" s="29">
        <v>228</v>
      </c>
      <c r="E232" s="29">
        <f t="shared" si="34"/>
        <v>227</v>
      </c>
      <c r="F232" s="21" t="str">
        <f t="shared" si="38"/>
        <v/>
      </c>
      <c r="G232" s="22" t="str">
        <f t="shared" si="32"/>
        <v/>
      </c>
      <c r="H232" s="14" t="str">
        <f t="shared" si="35"/>
        <v/>
      </c>
      <c r="I232" s="15"/>
      <c r="J232" s="16"/>
      <c r="K232" s="1" t="str">
        <f t="shared" si="33"/>
        <v/>
      </c>
      <c r="L232" s="32">
        <f t="shared" si="37"/>
        <v>149.5</v>
      </c>
      <c r="M232" s="9" t="str">
        <f t="shared" si="36"/>
        <v>x</v>
      </c>
    </row>
    <row r="233" spans="4:13" ht="12.95" customHeight="1" x14ac:dyDescent="0.2">
      <c r="D233" s="29">
        <v>229</v>
      </c>
      <c r="E233" s="29">
        <f t="shared" si="34"/>
        <v>228</v>
      </c>
      <c r="F233" s="21" t="str">
        <f t="shared" si="38"/>
        <v/>
      </c>
      <c r="G233" s="22" t="str">
        <f t="shared" si="32"/>
        <v/>
      </c>
      <c r="H233" s="14" t="str">
        <f t="shared" si="35"/>
        <v/>
      </c>
      <c r="I233" s="15"/>
      <c r="J233" s="16"/>
      <c r="K233" s="1" t="str">
        <f t="shared" si="33"/>
        <v/>
      </c>
      <c r="L233" s="32">
        <f t="shared" si="37"/>
        <v>143</v>
      </c>
      <c r="M233" s="9" t="str">
        <f t="shared" si="36"/>
        <v>x</v>
      </c>
    </row>
    <row r="234" spans="4:13" ht="12.95" customHeight="1" x14ac:dyDescent="0.2">
      <c r="D234" s="29">
        <v>230</v>
      </c>
      <c r="E234" s="29">
        <f t="shared" si="34"/>
        <v>229</v>
      </c>
      <c r="F234" s="21" t="str">
        <f t="shared" si="38"/>
        <v/>
      </c>
      <c r="G234" s="22" t="str">
        <f t="shared" si="32"/>
        <v/>
      </c>
      <c r="H234" s="14" t="str">
        <f t="shared" si="35"/>
        <v/>
      </c>
      <c r="I234" s="15"/>
      <c r="J234" s="16"/>
      <c r="K234" s="1" t="str">
        <f t="shared" si="33"/>
        <v/>
      </c>
      <c r="L234" s="32">
        <f t="shared" si="37"/>
        <v>136.5</v>
      </c>
      <c r="M234" s="9" t="str">
        <f t="shared" si="36"/>
        <v>x</v>
      </c>
    </row>
    <row r="235" spans="4:13" ht="12.95" customHeight="1" x14ac:dyDescent="0.2">
      <c r="D235" s="29">
        <v>231</v>
      </c>
      <c r="E235" s="29">
        <f t="shared" si="34"/>
        <v>230</v>
      </c>
      <c r="F235" s="21" t="str">
        <f t="shared" si="38"/>
        <v/>
      </c>
      <c r="G235" s="22" t="str">
        <f t="shared" si="32"/>
        <v/>
      </c>
      <c r="H235" s="14" t="str">
        <f t="shared" si="35"/>
        <v/>
      </c>
      <c r="I235" s="15"/>
      <c r="J235" s="16"/>
      <c r="K235" s="1" t="str">
        <f t="shared" si="33"/>
        <v/>
      </c>
      <c r="L235" s="32">
        <f t="shared" si="37"/>
        <v>130</v>
      </c>
      <c r="M235" s="9" t="str">
        <f t="shared" si="36"/>
        <v>x</v>
      </c>
    </row>
    <row r="236" spans="4:13" ht="12.95" customHeight="1" x14ac:dyDescent="0.2">
      <c r="D236" s="29">
        <v>232</v>
      </c>
      <c r="E236" s="29">
        <f t="shared" si="34"/>
        <v>231</v>
      </c>
      <c r="F236" s="21" t="str">
        <f t="shared" si="38"/>
        <v/>
      </c>
      <c r="G236" s="22" t="str">
        <f t="shared" si="32"/>
        <v/>
      </c>
      <c r="H236" s="14" t="str">
        <f t="shared" si="35"/>
        <v/>
      </c>
      <c r="I236" s="15"/>
      <c r="J236" s="16"/>
      <c r="K236" s="1" t="str">
        <f t="shared" si="33"/>
        <v/>
      </c>
      <c r="L236" s="32">
        <f t="shared" si="37"/>
        <v>123.5</v>
      </c>
      <c r="M236" s="9" t="str">
        <f t="shared" si="36"/>
        <v>x</v>
      </c>
    </row>
    <row r="237" spans="4:13" ht="12.95" customHeight="1" x14ac:dyDescent="0.2">
      <c r="D237" s="29">
        <v>233</v>
      </c>
      <c r="E237" s="29">
        <f t="shared" si="34"/>
        <v>232</v>
      </c>
      <c r="F237" s="21" t="str">
        <f t="shared" si="38"/>
        <v/>
      </c>
      <c r="G237" s="22" t="str">
        <f t="shared" si="32"/>
        <v/>
      </c>
      <c r="H237" s="14" t="str">
        <f t="shared" si="35"/>
        <v/>
      </c>
      <c r="I237" s="15"/>
      <c r="J237" s="16"/>
      <c r="K237" s="1" t="str">
        <f t="shared" si="33"/>
        <v/>
      </c>
      <c r="L237" s="32">
        <f t="shared" si="37"/>
        <v>117</v>
      </c>
      <c r="M237" s="9" t="str">
        <f t="shared" si="36"/>
        <v>x</v>
      </c>
    </row>
    <row r="238" spans="4:13" ht="12.95" customHeight="1" x14ac:dyDescent="0.2">
      <c r="D238" s="29">
        <v>234</v>
      </c>
      <c r="E238" s="29">
        <f t="shared" si="34"/>
        <v>233</v>
      </c>
      <c r="F238" s="21" t="str">
        <f t="shared" si="38"/>
        <v/>
      </c>
      <c r="G238" s="22" t="str">
        <f t="shared" si="32"/>
        <v/>
      </c>
      <c r="H238" s="14" t="str">
        <f t="shared" si="35"/>
        <v/>
      </c>
      <c r="I238" s="15"/>
      <c r="J238" s="16"/>
      <c r="K238" s="1" t="str">
        <f t="shared" si="33"/>
        <v/>
      </c>
      <c r="L238" s="32">
        <f t="shared" si="37"/>
        <v>110.5</v>
      </c>
      <c r="M238" s="9" t="str">
        <f t="shared" si="36"/>
        <v>x</v>
      </c>
    </row>
    <row r="239" spans="4:13" ht="12.95" customHeight="1" x14ac:dyDescent="0.2">
      <c r="D239" s="29">
        <v>235</v>
      </c>
      <c r="E239" s="29">
        <f t="shared" si="34"/>
        <v>234</v>
      </c>
      <c r="F239" s="21" t="str">
        <f t="shared" si="38"/>
        <v/>
      </c>
      <c r="G239" s="22" t="str">
        <f t="shared" si="32"/>
        <v/>
      </c>
      <c r="H239" s="14" t="str">
        <f t="shared" si="35"/>
        <v/>
      </c>
      <c r="I239" s="15"/>
      <c r="J239" s="16"/>
      <c r="K239" s="1" t="str">
        <f t="shared" si="33"/>
        <v/>
      </c>
      <c r="L239" s="32">
        <f t="shared" si="37"/>
        <v>104</v>
      </c>
      <c r="M239" s="9" t="str">
        <f t="shared" si="36"/>
        <v>x</v>
      </c>
    </row>
    <row r="240" spans="4:13" ht="12.95" customHeight="1" x14ac:dyDescent="0.2">
      <c r="D240" s="29">
        <v>236</v>
      </c>
      <c r="E240" s="29">
        <f t="shared" si="34"/>
        <v>235</v>
      </c>
      <c r="F240" s="21" t="str">
        <f t="shared" si="38"/>
        <v/>
      </c>
      <c r="G240" s="22" t="str">
        <f t="shared" si="32"/>
        <v/>
      </c>
      <c r="H240" s="14" t="str">
        <f t="shared" si="35"/>
        <v/>
      </c>
      <c r="I240" s="15"/>
      <c r="J240" s="16"/>
      <c r="K240" s="1" t="str">
        <f t="shared" si="33"/>
        <v/>
      </c>
      <c r="L240" s="32">
        <f t="shared" si="37"/>
        <v>97.5</v>
      </c>
      <c r="M240" s="9" t="str">
        <f t="shared" si="36"/>
        <v>x</v>
      </c>
    </row>
    <row r="241" spans="4:13" ht="12.95" customHeight="1" x14ac:dyDescent="0.2">
      <c r="D241" s="29">
        <v>237</v>
      </c>
      <c r="E241" s="29">
        <f t="shared" si="34"/>
        <v>236</v>
      </c>
      <c r="F241" s="21" t="str">
        <f t="shared" si="38"/>
        <v/>
      </c>
      <c r="G241" s="22" t="str">
        <f t="shared" si="32"/>
        <v/>
      </c>
      <c r="H241" s="14" t="str">
        <f t="shared" si="35"/>
        <v/>
      </c>
      <c r="I241" s="15"/>
      <c r="J241" s="16"/>
      <c r="K241" s="1" t="str">
        <f t="shared" si="33"/>
        <v/>
      </c>
      <c r="L241" s="32">
        <f t="shared" si="37"/>
        <v>91</v>
      </c>
      <c r="M241" s="9" t="str">
        <f t="shared" si="36"/>
        <v>x</v>
      </c>
    </row>
    <row r="242" spans="4:13" ht="12.95" customHeight="1" x14ac:dyDescent="0.2">
      <c r="D242" s="29">
        <v>238</v>
      </c>
      <c r="E242" s="29">
        <f t="shared" si="34"/>
        <v>237</v>
      </c>
      <c r="F242" s="21" t="str">
        <f t="shared" si="38"/>
        <v/>
      </c>
      <c r="G242" s="22" t="str">
        <f t="shared" si="32"/>
        <v/>
      </c>
      <c r="H242" s="14" t="str">
        <f t="shared" si="35"/>
        <v/>
      </c>
      <c r="I242" s="15"/>
      <c r="J242" s="16"/>
      <c r="K242" s="1" t="str">
        <f t="shared" si="33"/>
        <v/>
      </c>
      <c r="L242" s="32">
        <f t="shared" si="37"/>
        <v>84.5</v>
      </c>
      <c r="M242" s="9" t="str">
        <f t="shared" si="36"/>
        <v>x</v>
      </c>
    </row>
    <row r="243" spans="4:13" ht="12.95" customHeight="1" x14ac:dyDescent="0.2">
      <c r="D243" s="29">
        <v>239</v>
      </c>
      <c r="E243" s="29">
        <f t="shared" si="34"/>
        <v>238</v>
      </c>
      <c r="F243" s="21" t="str">
        <f t="shared" si="38"/>
        <v/>
      </c>
      <c r="G243" s="22" t="str">
        <f t="shared" si="32"/>
        <v/>
      </c>
      <c r="H243" s="14" t="str">
        <f t="shared" si="35"/>
        <v/>
      </c>
      <c r="I243" s="15"/>
      <c r="J243" s="16"/>
      <c r="K243" s="1" t="str">
        <f t="shared" si="33"/>
        <v/>
      </c>
      <c r="L243" s="32">
        <f t="shared" si="37"/>
        <v>78</v>
      </c>
      <c r="M243" s="9" t="str">
        <f t="shared" si="36"/>
        <v>x</v>
      </c>
    </row>
    <row r="244" spans="4:13" ht="12.95" customHeight="1" x14ac:dyDescent="0.2">
      <c r="D244" s="29">
        <v>240</v>
      </c>
      <c r="E244" s="29">
        <f t="shared" si="34"/>
        <v>239</v>
      </c>
      <c r="F244" s="21" t="str">
        <f t="shared" si="38"/>
        <v/>
      </c>
      <c r="G244" s="22" t="str">
        <f t="shared" si="32"/>
        <v/>
      </c>
      <c r="H244" s="14" t="str">
        <f t="shared" si="35"/>
        <v/>
      </c>
      <c r="I244" s="15"/>
      <c r="J244" s="16"/>
      <c r="K244" s="1" t="str">
        <f t="shared" si="33"/>
        <v/>
      </c>
      <c r="L244" s="32">
        <f t="shared" si="37"/>
        <v>71.5</v>
      </c>
      <c r="M244" s="9" t="str">
        <f t="shared" si="36"/>
        <v>x</v>
      </c>
    </row>
    <row r="245" spans="4:13" ht="12.95" customHeight="1" x14ac:dyDescent="0.2">
      <c r="D245" s="29">
        <v>241</v>
      </c>
      <c r="E245" s="29">
        <f t="shared" si="34"/>
        <v>240</v>
      </c>
      <c r="F245" s="21" t="str">
        <f t="shared" si="38"/>
        <v/>
      </c>
      <c r="G245" s="22" t="str">
        <f t="shared" si="32"/>
        <v/>
      </c>
      <c r="H245" s="14" t="str">
        <f t="shared" si="35"/>
        <v/>
      </c>
      <c r="I245" s="15"/>
      <c r="J245" s="16"/>
      <c r="K245" s="1" t="str">
        <f t="shared" si="33"/>
        <v/>
      </c>
      <c r="L245" s="32">
        <f t="shared" si="37"/>
        <v>65</v>
      </c>
      <c r="M245" s="9" t="str">
        <f t="shared" si="36"/>
        <v>x</v>
      </c>
    </row>
    <row r="246" spans="4:13" ht="12.95" customHeight="1" x14ac:dyDescent="0.2">
      <c r="D246" s="29">
        <v>242</v>
      </c>
      <c r="E246" s="29">
        <f t="shared" si="34"/>
        <v>241</v>
      </c>
      <c r="F246" s="21" t="str">
        <f t="shared" si="38"/>
        <v/>
      </c>
      <c r="G246" s="22" t="str">
        <f t="shared" si="32"/>
        <v/>
      </c>
      <c r="H246" s="14" t="str">
        <f t="shared" si="35"/>
        <v/>
      </c>
      <c r="I246" s="15"/>
      <c r="J246" s="16"/>
      <c r="K246" s="1" t="str">
        <f t="shared" si="33"/>
        <v/>
      </c>
      <c r="L246" s="32">
        <f t="shared" si="37"/>
        <v>58.5</v>
      </c>
      <c r="M246" s="9" t="str">
        <f t="shared" si="36"/>
        <v>x</v>
      </c>
    </row>
    <row r="247" spans="4:13" ht="12.95" customHeight="1" x14ac:dyDescent="0.2">
      <c r="D247" s="29">
        <v>243</v>
      </c>
      <c r="E247" s="29">
        <f t="shared" si="34"/>
        <v>242</v>
      </c>
      <c r="F247" s="21" t="str">
        <f t="shared" si="38"/>
        <v/>
      </c>
      <c r="G247" s="22" t="str">
        <f t="shared" si="32"/>
        <v/>
      </c>
      <c r="H247" s="14" t="str">
        <f t="shared" si="35"/>
        <v/>
      </c>
      <c r="I247" s="15"/>
      <c r="J247" s="16"/>
      <c r="K247" s="1" t="str">
        <f t="shared" si="33"/>
        <v/>
      </c>
      <c r="L247" s="32">
        <f t="shared" si="37"/>
        <v>52</v>
      </c>
      <c r="M247" s="9" t="str">
        <f t="shared" si="36"/>
        <v>x</v>
      </c>
    </row>
    <row r="248" spans="4:13" ht="12.95" customHeight="1" x14ac:dyDescent="0.2">
      <c r="D248" s="29">
        <v>244</v>
      </c>
      <c r="E248" s="29">
        <f t="shared" si="34"/>
        <v>243</v>
      </c>
      <c r="F248" s="21" t="str">
        <f t="shared" si="38"/>
        <v/>
      </c>
      <c r="G248" s="22" t="str">
        <f t="shared" si="32"/>
        <v/>
      </c>
      <c r="H248" s="14" t="str">
        <f t="shared" si="35"/>
        <v/>
      </c>
      <c r="I248" s="15"/>
      <c r="J248" s="16"/>
      <c r="K248" s="1" t="str">
        <f t="shared" si="33"/>
        <v/>
      </c>
      <c r="L248" s="32">
        <f t="shared" si="37"/>
        <v>45.5</v>
      </c>
      <c r="M248" s="9" t="str">
        <f t="shared" si="36"/>
        <v>x</v>
      </c>
    </row>
    <row r="249" spans="4:13" ht="12.95" customHeight="1" x14ac:dyDescent="0.2">
      <c r="D249" s="29">
        <v>245</v>
      </c>
      <c r="E249" s="29">
        <f t="shared" si="34"/>
        <v>244</v>
      </c>
      <c r="F249" s="21" t="str">
        <f t="shared" si="38"/>
        <v/>
      </c>
      <c r="G249" s="22" t="str">
        <f t="shared" si="32"/>
        <v/>
      </c>
      <c r="H249" s="14" t="str">
        <f t="shared" si="35"/>
        <v/>
      </c>
      <c r="I249" s="15"/>
      <c r="J249" s="16"/>
      <c r="K249" s="1" t="str">
        <f t="shared" si="33"/>
        <v/>
      </c>
      <c r="L249" s="32">
        <f t="shared" si="37"/>
        <v>39</v>
      </c>
      <c r="M249" s="9" t="str">
        <f t="shared" si="36"/>
        <v>x</v>
      </c>
    </row>
    <row r="250" spans="4:13" ht="12.95" customHeight="1" x14ac:dyDescent="0.2">
      <c r="D250" s="29">
        <v>246</v>
      </c>
      <c r="E250" s="29">
        <f t="shared" si="34"/>
        <v>245</v>
      </c>
      <c r="F250" s="21" t="str">
        <f t="shared" si="38"/>
        <v/>
      </c>
      <c r="G250" s="22" t="str">
        <f t="shared" si="32"/>
        <v/>
      </c>
      <c r="H250" s="14" t="str">
        <f t="shared" si="35"/>
        <v/>
      </c>
      <c r="I250" s="15"/>
      <c r="J250" s="16"/>
      <c r="K250" s="1" t="str">
        <f t="shared" si="33"/>
        <v/>
      </c>
      <c r="L250" s="32">
        <f t="shared" si="37"/>
        <v>32.5</v>
      </c>
      <c r="M250" s="9" t="str">
        <f t="shared" si="36"/>
        <v>x</v>
      </c>
    </row>
    <row r="251" spans="4:13" ht="12.95" customHeight="1" x14ac:dyDescent="0.2">
      <c r="D251" s="29">
        <v>247</v>
      </c>
      <c r="E251" s="29">
        <f t="shared" si="34"/>
        <v>246</v>
      </c>
      <c r="F251" s="21" t="str">
        <f t="shared" si="38"/>
        <v/>
      </c>
      <c r="G251" s="22" t="str">
        <f t="shared" si="32"/>
        <v/>
      </c>
      <c r="H251" s="14" t="str">
        <f t="shared" si="35"/>
        <v/>
      </c>
      <c r="I251" s="15"/>
      <c r="J251" s="16"/>
      <c r="K251" s="1" t="str">
        <f t="shared" si="33"/>
        <v/>
      </c>
      <c r="L251" s="32">
        <f t="shared" si="37"/>
        <v>26</v>
      </c>
      <c r="M251" s="9" t="str">
        <f t="shared" si="36"/>
        <v>x</v>
      </c>
    </row>
    <row r="252" spans="4:13" ht="12.95" customHeight="1" x14ac:dyDescent="0.2">
      <c r="D252" s="29">
        <v>248</v>
      </c>
      <c r="E252" s="29">
        <f t="shared" si="34"/>
        <v>247</v>
      </c>
      <c r="F252" s="21" t="str">
        <f t="shared" si="38"/>
        <v/>
      </c>
      <c r="G252" s="22" t="str">
        <f t="shared" si="32"/>
        <v/>
      </c>
      <c r="H252" s="14" t="str">
        <f t="shared" si="35"/>
        <v/>
      </c>
      <c r="I252" s="15"/>
      <c r="J252" s="16"/>
      <c r="K252" s="1" t="str">
        <f t="shared" si="33"/>
        <v/>
      </c>
      <c r="L252" s="32">
        <f t="shared" si="37"/>
        <v>19.5</v>
      </c>
      <c r="M252" s="9" t="str">
        <f t="shared" si="36"/>
        <v>x</v>
      </c>
    </row>
    <row r="253" spans="4:13" ht="12.95" customHeight="1" x14ac:dyDescent="0.2">
      <c r="D253" s="29">
        <v>249</v>
      </c>
      <c r="E253" s="29">
        <f t="shared" si="34"/>
        <v>248</v>
      </c>
      <c r="F253" s="21" t="str">
        <f t="shared" si="38"/>
        <v/>
      </c>
      <c r="G253" s="22" t="str">
        <f t="shared" si="32"/>
        <v/>
      </c>
      <c r="H253" s="14" t="str">
        <f t="shared" si="35"/>
        <v/>
      </c>
      <c r="I253" s="15"/>
      <c r="J253" s="16"/>
      <c r="K253" s="1" t="str">
        <f t="shared" si="33"/>
        <v/>
      </c>
      <c r="L253" s="32">
        <f t="shared" si="37"/>
        <v>13</v>
      </c>
      <c r="M253" s="9" t="str">
        <f t="shared" si="36"/>
        <v>x</v>
      </c>
    </row>
    <row r="254" spans="4:13" ht="12.95" customHeight="1" x14ac:dyDescent="0.2">
      <c r="D254" s="29">
        <v>250</v>
      </c>
      <c r="E254" s="29">
        <f t="shared" si="34"/>
        <v>249</v>
      </c>
      <c r="F254" s="21" t="str">
        <f t="shared" si="38"/>
        <v/>
      </c>
      <c r="G254" s="22" t="str">
        <f t="shared" si="32"/>
        <v/>
      </c>
      <c r="H254" s="14" t="str">
        <f t="shared" si="35"/>
        <v/>
      </c>
      <c r="I254" s="15"/>
      <c r="J254" s="16"/>
      <c r="K254" s="1" t="str">
        <f t="shared" si="33"/>
        <v/>
      </c>
      <c r="L254" s="32">
        <f t="shared" si="37"/>
        <v>6.5</v>
      </c>
      <c r="M254" s="9" t="str">
        <f t="shared" si="36"/>
        <v>x</v>
      </c>
    </row>
    <row r="255" spans="4:13" ht="12.95" customHeight="1" x14ac:dyDescent="0.2">
      <c r="D255" s="29">
        <v>251</v>
      </c>
      <c r="E255" s="29">
        <f t="shared" si="34"/>
        <v>250</v>
      </c>
      <c r="F255" s="21" t="str">
        <f t="shared" si="38"/>
        <v/>
      </c>
      <c r="G255" s="22" t="str">
        <f t="shared" si="32"/>
        <v/>
      </c>
      <c r="H255" s="14" t="str">
        <f t="shared" si="35"/>
        <v/>
      </c>
      <c r="I255" s="15"/>
      <c r="J255" s="16"/>
      <c r="K255" s="1" t="str">
        <f t="shared" si="33"/>
        <v/>
      </c>
      <c r="L255" s="32">
        <f t="shared" si="37"/>
        <v>0</v>
      </c>
      <c r="M255" s="9" t="str">
        <f t="shared" si="36"/>
        <v>x</v>
      </c>
    </row>
    <row r="256" spans="4:13" ht="12.95" customHeight="1" x14ac:dyDescent="0.2">
      <c r="D256" s="29">
        <v>252</v>
      </c>
      <c r="E256" s="29">
        <f t="shared" si="34"/>
        <v>251</v>
      </c>
      <c r="F256" s="21" t="str">
        <f t="shared" si="38"/>
        <v/>
      </c>
      <c r="G256" s="22" t="str">
        <f t="shared" si="32"/>
        <v/>
      </c>
      <c r="H256" s="14" t="str">
        <f t="shared" si="35"/>
        <v/>
      </c>
      <c r="I256" s="15"/>
      <c r="J256" s="16"/>
      <c r="K256" s="1" t="str">
        <f t="shared" si="33"/>
        <v/>
      </c>
      <c r="L256" s="32">
        <f t="shared" si="37"/>
        <v>-6.5</v>
      </c>
      <c r="M256" s="9" t="str">
        <f t="shared" si="36"/>
        <v/>
      </c>
    </row>
    <row r="257" spans="4:13" ht="12.95" customHeight="1" x14ac:dyDescent="0.2">
      <c r="D257" s="29">
        <v>253</v>
      </c>
      <c r="E257" s="29">
        <f t="shared" si="34"/>
        <v>252</v>
      </c>
      <c r="F257" s="21" t="str">
        <f t="shared" si="38"/>
        <v/>
      </c>
      <c r="G257" s="22" t="str">
        <f t="shared" si="32"/>
        <v/>
      </c>
      <c r="H257" s="14" t="str">
        <f t="shared" si="35"/>
        <v/>
      </c>
      <c r="I257" s="15"/>
      <c r="J257" s="16"/>
      <c r="K257" s="1" t="str">
        <f t="shared" si="33"/>
        <v/>
      </c>
      <c r="L257" s="32">
        <f t="shared" si="37"/>
        <v>-13</v>
      </c>
      <c r="M257" s="9" t="str">
        <f t="shared" si="36"/>
        <v/>
      </c>
    </row>
    <row r="258" spans="4:13" ht="12.95" customHeight="1" x14ac:dyDescent="0.2">
      <c r="D258" s="29">
        <v>254</v>
      </c>
      <c r="E258" s="29">
        <f t="shared" si="34"/>
        <v>253</v>
      </c>
      <c r="F258" s="21" t="str">
        <f t="shared" si="38"/>
        <v/>
      </c>
      <c r="G258" s="22" t="str">
        <f t="shared" si="32"/>
        <v/>
      </c>
      <c r="H258" s="14" t="str">
        <f t="shared" si="35"/>
        <v/>
      </c>
      <c r="I258" s="15"/>
      <c r="J258" s="16"/>
      <c r="K258" s="1" t="str">
        <f t="shared" si="33"/>
        <v/>
      </c>
      <c r="L258" s="32">
        <f t="shared" si="37"/>
        <v>-19.5</v>
      </c>
      <c r="M258" s="9" t="str">
        <f t="shared" si="36"/>
        <v/>
      </c>
    </row>
    <row r="259" spans="4:13" ht="12.95" customHeight="1" x14ac:dyDescent="0.2">
      <c r="D259" s="29">
        <v>255</v>
      </c>
      <c r="E259" s="29">
        <f t="shared" si="34"/>
        <v>254</v>
      </c>
      <c r="F259" s="21" t="str">
        <f t="shared" si="38"/>
        <v/>
      </c>
      <c r="G259" s="22" t="str">
        <f t="shared" si="32"/>
        <v/>
      </c>
      <c r="H259" s="14" t="str">
        <f t="shared" si="35"/>
        <v/>
      </c>
      <c r="I259" s="15"/>
      <c r="J259" s="16"/>
      <c r="K259" s="1" t="str">
        <f t="shared" si="33"/>
        <v/>
      </c>
      <c r="L259" s="32">
        <f t="shared" si="37"/>
        <v>-26</v>
      </c>
      <c r="M259" s="9" t="str">
        <f t="shared" si="36"/>
        <v/>
      </c>
    </row>
    <row r="260" spans="4:13" ht="12.95" customHeight="1" x14ac:dyDescent="0.2">
      <c r="D260" s="29">
        <v>256</v>
      </c>
      <c r="E260" s="29">
        <f t="shared" si="34"/>
        <v>255</v>
      </c>
      <c r="F260" s="21" t="str">
        <f t="shared" si="38"/>
        <v/>
      </c>
      <c r="G260" s="22" t="str">
        <f t="shared" si="32"/>
        <v/>
      </c>
      <c r="H260" s="14" t="str">
        <f t="shared" si="35"/>
        <v/>
      </c>
      <c r="I260" s="15"/>
      <c r="J260" s="16"/>
      <c r="K260" s="1" t="str">
        <f t="shared" si="33"/>
        <v/>
      </c>
      <c r="L260" s="32">
        <f t="shared" si="37"/>
        <v>-32.5</v>
      </c>
      <c r="M260" s="9" t="str">
        <f t="shared" si="36"/>
        <v/>
      </c>
    </row>
    <row r="261" spans="4:13" ht="12.95" customHeight="1" x14ac:dyDescent="0.2">
      <c r="D261" s="29">
        <v>257</v>
      </c>
      <c r="E261" s="29">
        <f t="shared" si="34"/>
        <v>256</v>
      </c>
      <c r="F261" s="21" t="str">
        <f t="shared" si="38"/>
        <v/>
      </c>
      <c r="G261" s="22" t="str">
        <f t="shared" ref="G261:G324" si="39">IFERROR(IF(K261="x",0,IF(F261=D261,IF($C$28="",IF(J261="",($C$12-H261)*$C$18,($C$12-H261)*J261),IF(J261="",($C$28-H261)*$C$18,($C$28-H261)*J261)),""))/$C$12,"")</f>
        <v/>
      </c>
      <c r="H261" s="14" t="str">
        <f t="shared" si="35"/>
        <v/>
      </c>
      <c r="I261" s="15"/>
      <c r="J261" s="16"/>
      <c r="K261" s="1" t="str">
        <f t="shared" ref="K261:K304" si="40">IF(H261&lt;0,"x","")</f>
        <v/>
      </c>
      <c r="L261" s="32">
        <f t="shared" si="37"/>
        <v>-39</v>
      </c>
      <c r="M261" s="9" t="str">
        <f t="shared" si="36"/>
        <v/>
      </c>
    </row>
    <row r="262" spans="4:13" ht="12.95" customHeight="1" x14ac:dyDescent="0.2">
      <c r="D262" s="29">
        <v>258</v>
      </c>
      <c r="E262" s="29">
        <f t="shared" ref="E262:E304" si="41">E261+1</f>
        <v>257</v>
      </c>
      <c r="F262" s="21" t="str">
        <f t="shared" si="38"/>
        <v/>
      </c>
      <c r="G262" s="22" t="str">
        <f t="shared" si="39"/>
        <v/>
      </c>
      <c r="H262" s="14" t="str">
        <f t="shared" ref="H262:H304" si="42">IF(I262="",IF(F262=D262,H261-$C$14,""),I262)</f>
        <v/>
      </c>
      <c r="I262" s="15"/>
      <c r="J262" s="16"/>
      <c r="K262" s="1" t="str">
        <f t="shared" si="40"/>
        <v/>
      </c>
      <c r="L262" s="32">
        <f t="shared" si="37"/>
        <v>-45.5</v>
      </c>
      <c r="M262" s="9" t="str">
        <f t="shared" ref="M262:M304" si="43">IF(L262&gt;=$C$28,"x","")</f>
        <v/>
      </c>
    </row>
    <row r="263" spans="4:13" ht="12.95" customHeight="1" x14ac:dyDescent="0.2">
      <c r="D263" s="29">
        <v>259</v>
      </c>
      <c r="E263" s="29">
        <f t="shared" si="41"/>
        <v>258</v>
      </c>
      <c r="F263" s="21" t="str">
        <f t="shared" si="38"/>
        <v/>
      </c>
      <c r="G263" s="22" t="str">
        <f t="shared" si="39"/>
        <v/>
      </c>
      <c r="H263" s="14" t="str">
        <f t="shared" si="42"/>
        <v/>
      </c>
      <c r="I263" s="15"/>
      <c r="J263" s="16"/>
      <c r="K263" s="1" t="str">
        <f t="shared" si="40"/>
        <v/>
      </c>
      <c r="L263" s="32">
        <f t="shared" ref="L263:L304" si="44">IF(I263="",L262-$C$14,I263)</f>
        <v>-52</v>
      </c>
      <c r="M263" s="9" t="str">
        <f t="shared" si="43"/>
        <v/>
      </c>
    </row>
    <row r="264" spans="4:13" ht="12.95" customHeight="1" x14ac:dyDescent="0.2">
      <c r="D264" s="29">
        <v>260</v>
      </c>
      <c r="E264" s="29">
        <f t="shared" si="41"/>
        <v>259</v>
      </c>
      <c r="F264" s="21" t="str">
        <f t="shared" si="38"/>
        <v/>
      </c>
      <c r="G264" s="22" t="str">
        <f t="shared" si="39"/>
        <v/>
      </c>
      <c r="H264" s="14" t="str">
        <f t="shared" si="42"/>
        <v/>
      </c>
      <c r="I264" s="15"/>
      <c r="J264" s="16"/>
      <c r="K264" s="1" t="str">
        <f t="shared" si="40"/>
        <v/>
      </c>
      <c r="L264" s="32">
        <f t="shared" si="44"/>
        <v>-58.5</v>
      </c>
      <c r="M264" s="9" t="str">
        <f t="shared" si="43"/>
        <v/>
      </c>
    </row>
    <row r="265" spans="4:13" ht="12.95" customHeight="1" x14ac:dyDescent="0.2">
      <c r="D265" s="29">
        <v>261</v>
      </c>
      <c r="E265" s="29">
        <f t="shared" si="41"/>
        <v>260</v>
      </c>
      <c r="F265" s="21" t="str">
        <f t="shared" si="38"/>
        <v/>
      </c>
      <c r="G265" s="22" t="str">
        <f t="shared" si="39"/>
        <v/>
      </c>
      <c r="H265" s="14" t="str">
        <f t="shared" si="42"/>
        <v/>
      </c>
      <c r="I265" s="15"/>
      <c r="J265" s="16"/>
      <c r="K265" s="1" t="str">
        <f t="shared" si="40"/>
        <v/>
      </c>
      <c r="L265" s="32">
        <f t="shared" si="44"/>
        <v>-65</v>
      </c>
      <c r="M265" s="9" t="str">
        <f t="shared" si="43"/>
        <v/>
      </c>
    </row>
    <row r="266" spans="4:13" ht="12.95" customHeight="1" x14ac:dyDescent="0.2">
      <c r="D266" s="29">
        <v>262</v>
      </c>
      <c r="E266" s="29">
        <f t="shared" si="41"/>
        <v>261</v>
      </c>
      <c r="F266" s="21" t="str">
        <f t="shared" si="38"/>
        <v/>
      </c>
      <c r="G266" s="22" t="str">
        <f t="shared" si="39"/>
        <v/>
      </c>
      <c r="H266" s="14" t="str">
        <f t="shared" si="42"/>
        <v/>
      </c>
      <c r="I266" s="15"/>
      <c r="J266" s="16"/>
      <c r="K266" s="1" t="str">
        <f t="shared" si="40"/>
        <v/>
      </c>
      <c r="L266" s="32">
        <f t="shared" si="44"/>
        <v>-71.5</v>
      </c>
      <c r="M266" s="9" t="str">
        <f t="shared" si="43"/>
        <v/>
      </c>
    </row>
    <row r="267" spans="4:13" ht="12.95" customHeight="1" x14ac:dyDescent="0.2">
      <c r="D267" s="29">
        <v>263</v>
      </c>
      <c r="E267" s="29">
        <f t="shared" si="41"/>
        <v>262</v>
      </c>
      <c r="F267" s="21" t="str">
        <f t="shared" si="38"/>
        <v/>
      </c>
      <c r="G267" s="22" t="str">
        <f t="shared" si="39"/>
        <v/>
      </c>
      <c r="H267" s="14" t="str">
        <f t="shared" si="42"/>
        <v/>
      </c>
      <c r="I267" s="15"/>
      <c r="J267" s="16"/>
      <c r="K267" s="1" t="str">
        <f t="shared" si="40"/>
        <v/>
      </c>
      <c r="L267" s="32">
        <f t="shared" si="44"/>
        <v>-78</v>
      </c>
      <c r="M267" s="9" t="str">
        <f t="shared" si="43"/>
        <v/>
      </c>
    </row>
    <row r="268" spans="4:13" ht="12.95" customHeight="1" x14ac:dyDescent="0.2">
      <c r="D268" s="29">
        <v>264</v>
      </c>
      <c r="E268" s="29">
        <f t="shared" si="41"/>
        <v>263</v>
      </c>
      <c r="F268" s="21" t="str">
        <f t="shared" si="38"/>
        <v/>
      </c>
      <c r="G268" s="22" t="str">
        <f t="shared" si="39"/>
        <v/>
      </c>
      <c r="H268" s="14" t="str">
        <f t="shared" si="42"/>
        <v/>
      </c>
      <c r="I268" s="15"/>
      <c r="J268" s="16"/>
      <c r="K268" s="1" t="str">
        <f t="shared" si="40"/>
        <v/>
      </c>
      <c r="L268" s="32">
        <f t="shared" si="44"/>
        <v>-84.5</v>
      </c>
      <c r="M268" s="9" t="str">
        <f t="shared" si="43"/>
        <v/>
      </c>
    </row>
    <row r="269" spans="4:13" ht="12.95" customHeight="1" x14ac:dyDescent="0.2">
      <c r="D269" s="29">
        <v>265</v>
      </c>
      <c r="E269" s="29">
        <f t="shared" si="41"/>
        <v>264</v>
      </c>
      <c r="F269" s="21" t="str">
        <f t="shared" si="38"/>
        <v/>
      </c>
      <c r="G269" s="22" t="str">
        <f t="shared" si="39"/>
        <v/>
      </c>
      <c r="H269" s="14" t="str">
        <f t="shared" si="42"/>
        <v/>
      </c>
      <c r="I269" s="15"/>
      <c r="J269" s="16"/>
      <c r="K269" s="1" t="str">
        <f t="shared" si="40"/>
        <v/>
      </c>
      <c r="L269" s="32">
        <f t="shared" si="44"/>
        <v>-91</v>
      </c>
      <c r="M269" s="9" t="str">
        <f t="shared" si="43"/>
        <v/>
      </c>
    </row>
    <row r="270" spans="4:13" ht="12.95" customHeight="1" x14ac:dyDescent="0.2">
      <c r="D270" s="29">
        <v>266</v>
      </c>
      <c r="E270" s="29">
        <f t="shared" si="41"/>
        <v>265</v>
      </c>
      <c r="F270" s="21" t="str">
        <f t="shared" si="38"/>
        <v/>
      </c>
      <c r="G270" s="22" t="str">
        <f t="shared" si="39"/>
        <v/>
      </c>
      <c r="H270" s="14" t="str">
        <f t="shared" si="42"/>
        <v/>
      </c>
      <c r="I270" s="15"/>
      <c r="J270" s="16"/>
      <c r="K270" s="1" t="str">
        <f t="shared" si="40"/>
        <v/>
      </c>
      <c r="L270" s="32">
        <f t="shared" si="44"/>
        <v>-97.5</v>
      </c>
      <c r="M270" s="9" t="str">
        <f t="shared" si="43"/>
        <v/>
      </c>
    </row>
    <row r="271" spans="4:13" ht="12.95" customHeight="1" x14ac:dyDescent="0.2">
      <c r="D271" s="29">
        <v>267</v>
      </c>
      <c r="E271" s="29">
        <f t="shared" si="41"/>
        <v>266</v>
      </c>
      <c r="F271" s="21" t="str">
        <f t="shared" si="38"/>
        <v/>
      </c>
      <c r="G271" s="22" t="str">
        <f t="shared" si="39"/>
        <v/>
      </c>
      <c r="H271" s="14" t="str">
        <f t="shared" si="42"/>
        <v/>
      </c>
      <c r="I271" s="15"/>
      <c r="J271" s="16"/>
      <c r="K271" s="1" t="str">
        <f t="shared" si="40"/>
        <v/>
      </c>
      <c r="L271" s="32">
        <f t="shared" si="44"/>
        <v>-104</v>
      </c>
      <c r="M271" s="9" t="str">
        <f t="shared" si="43"/>
        <v/>
      </c>
    </row>
    <row r="272" spans="4:13" ht="12.95" customHeight="1" x14ac:dyDescent="0.2">
      <c r="D272" s="29">
        <v>268</v>
      </c>
      <c r="E272" s="29">
        <f t="shared" si="41"/>
        <v>267</v>
      </c>
      <c r="F272" s="21" t="str">
        <f t="shared" si="38"/>
        <v/>
      </c>
      <c r="G272" s="22" t="str">
        <f t="shared" si="39"/>
        <v/>
      </c>
      <c r="H272" s="14" t="str">
        <f t="shared" si="42"/>
        <v/>
      </c>
      <c r="I272" s="15"/>
      <c r="J272" s="16"/>
      <c r="K272" s="1" t="str">
        <f t="shared" si="40"/>
        <v/>
      </c>
      <c r="L272" s="32">
        <f t="shared" si="44"/>
        <v>-110.5</v>
      </c>
      <c r="M272" s="9" t="str">
        <f t="shared" si="43"/>
        <v/>
      </c>
    </row>
    <row r="273" spans="4:13" ht="12.95" customHeight="1" x14ac:dyDescent="0.2">
      <c r="D273" s="29">
        <v>269</v>
      </c>
      <c r="E273" s="29">
        <f t="shared" si="41"/>
        <v>268</v>
      </c>
      <c r="F273" s="21" t="str">
        <f t="shared" si="38"/>
        <v/>
      </c>
      <c r="G273" s="22" t="str">
        <f t="shared" si="39"/>
        <v/>
      </c>
      <c r="H273" s="14" t="str">
        <f t="shared" si="42"/>
        <v/>
      </c>
      <c r="I273" s="15"/>
      <c r="J273" s="16"/>
      <c r="K273" s="1" t="str">
        <f t="shared" si="40"/>
        <v/>
      </c>
      <c r="L273" s="32">
        <f t="shared" si="44"/>
        <v>-117</v>
      </c>
      <c r="M273" s="9" t="str">
        <f t="shared" si="43"/>
        <v/>
      </c>
    </row>
    <row r="274" spans="4:13" ht="12.95" customHeight="1" x14ac:dyDescent="0.2">
      <c r="D274" s="29">
        <v>270</v>
      </c>
      <c r="E274" s="29">
        <f t="shared" si="41"/>
        <v>269</v>
      </c>
      <c r="F274" s="21" t="str">
        <f t="shared" si="38"/>
        <v/>
      </c>
      <c r="G274" s="22" t="str">
        <f t="shared" si="39"/>
        <v/>
      </c>
      <c r="H274" s="14" t="str">
        <f t="shared" si="42"/>
        <v/>
      </c>
      <c r="I274" s="15"/>
      <c r="J274" s="16"/>
      <c r="K274" s="1" t="str">
        <f t="shared" si="40"/>
        <v/>
      </c>
      <c r="L274" s="32">
        <f t="shared" si="44"/>
        <v>-123.5</v>
      </c>
      <c r="M274" s="9" t="str">
        <f t="shared" si="43"/>
        <v/>
      </c>
    </row>
    <row r="275" spans="4:13" ht="12.95" customHeight="1" x14ac:dyDescent="0.2">
      <c r="D275" s="29">
        <v>271</v>
      </c>
      <c r="E275" s="29">
        <f t="shared" si="41"/>
        <v>270</v>
      </c>
      <c r="F275" s="21" t="str">
        <f t="shared" si="38"/>
        <v/>
      </c>
      <c r="G275" s="22" t="str">
        <f t="shared" si="39"/>
        <v/>
      </c>
      <c r="H275" s="14" t="str">
        <f t="shared" si="42"/>
        <v/>
      </c>
      <c r="I275" s="15"/>
      <c r="J275" s="16"/>
      <c r="K275" s="1" t="str">
        <f t="shared" si="40"/>
        <v/>
      </c>
      <c r="L275" s="32">
        <f t="shared" si="44"/>
        <v>-130</v>
      </c>
      <c r="M275" s="9" t="str">
        <f t="shared" si="43"/>
        <v/>
      </c>
    </row>
    <row r="276" spans="4:13" ht="12.95" customHeight="1" x14ac:dyDescent="0.2">
      <c r="D276" s="29">
        <v>272</v>
      </c>
      <c r="E276" s="29">
        <f t="shared" si="41"/>
        <v>271</v>
      </c>
      <c r="F276" s="21" t="str">
        <f t="shared" si="38"/>
        <v/>
      </c>
      <c r="G276" s="22" t="str">
        <f t="shared" si="39"/>
        <v/>
      </c>
      <c r="H276" s="14" t="str">
        <f t="shared" si="42"/>
        <v/>
      </c>
      <c r="I276" s="15"/>
      <c r="J276" s="16"/>
      <c r="K276" s="1" t="str">
        <f t="shared" si="40"/>
        <v/>
      </c>
      <c r="L276" s="32">
        <f t="shared" si="44"/>
        <v>-136.5</v>
      </c>
      <c r="M276" s="9" t="str">
        <f t="shared" si="43"/>
        <v/>
      </c>
    </row>
    <row r="277" spans="4:13" ht="12.95" customHeight="1" x14ac:dyDescent="0.2">
      <c r="D277" s="29">
        <v>273</v>
      </c>
      <c r="E277" s="29">
        <f t="shared" si="41"/>
        <v>272</v>
      </c>
      <c r="F277" s="21" t="str">
        <f t="shared" si="38"/>
        <v/>
      </c>
      <c r="G277" s="22" t="str">
        <f t="shared" si="39"/>
        <v/>
      </c>
      <c r="H277" s="14" t="str">
        <f t="shared" si="42"/>
        <v/>
      </c>
      <c r="I277" s="15"/>
      <c r="J277" s="16"/>
      <c r="K277" s="1" t="str">
        <f t="shared" si="40"/>
        <v/>
      </c>
      <c r="L277" s="32">
        <f t="shared" si="44"/>
        <v>-143</v>
      </c>
      <c r="M277" s="9" t="str">
        <f t="shared" si="43"/>
        <v/>
      </c>
    </row>
    <row r="278" spans="4:13" ht="12.95" customHeight="1" x14ac:dyDescent="0.2">
      <c r="D278" s="29">
        <v>274</v>
      </c>
      <c r="E278" s="29">
        <f t="shared" si="41"/>
        <v>273</v>
      </c>
      <c r="F278" s="21" t="str">
        <f t="shared" si="38"/>
        <v/>
      </c>
      <c r="G278" s="22" t="str">
        <f t="shared" si="39"/>
        <v/>
      </c>
      <c r="H278" s="14" t="str">
        <f t="shared" si="42"/>
        <v/>
      </c>
      <c r="I278" s="15"/>
      <c r="J278" s="16"/>
      <c r="K278" s="1" t="str">
        <f t="shared" si="40"/>
        <v/>
      </c>
      <c r="L278" s="32">
        <f t="shared" si="44"/>
        <v>-149.5</v>
      </c>
      <c r="M278" s="9" t="str">
        <f t="shared" si="43"/>
        <v/>
      </c>
    </row>
    <row r="279" spans="4:13" ht="12.95" customHeight="1" x14ac:dyDescent="0.2">
      <c r="D279" s="29">
        <v>275</v>
      </c>
      <c r="E279" s="29">
        <f t="shared" si="41"/>
        <v>274</v>
      </c>
      <c r="F279" s="21" t="str">
        <f t="shared" si="38"/>
        <v/>
      </c>
      <c r="G279" s="22" t="str">
        <f t="shared" si="39"/>
        <v/>
      </c>
      <c r="H279" s="14" t="str">
        <f t="shared" si="42"/>
        <v/>
      </c>
      <c r="I279" s="15"/>
      <c r="J279" s="16"/>
      <c r="K279" s="1" t="str">
        <f t="shared" si="40"/>
        <v/>
      </c>
      <c r="L279" s="32">
        <f t="shared" si="44"/>
        <v>-156</v>
      </c>
      <c r="M279" s="9" t="str">
        <f t="shared" si="43"/>
        <v/>
      </c>
    </row>
    <row r="280" spans="4:13" ht="12.95" customHeight="1" x14ac:dyDescent="0.2">
      <c r="D280" s="29">
        <v>276</v>
      </c>
      <c r="E280" s="29">
        <f t="shared" si="41"/>
        <v>275</v>
      </c>
      <c r="F280" s="21" t="str">
        <f t="shared" si="38"/>
        <v/>
      </c>
      <c r="G280" s="22" t="str">
        <f t="shared" si="39"/>
        <v/>
      </c>
      <c r="H280" s="14" t="str">
        <f t="shared" si="42"/>
        <v/>
      </c>
      <c r="I280" s="15"/>
      <c r="J280" s="16"/>
      <c r="K280" s="1" t="str">
        <f t="shared" si="40"/>
        <v/>
      </c>
      <c r="L280" s="32">
        <f t="shared" si="44"/>
        <v>-162.5</v>
      </c>
      <c r="M280" s="9" t="str">
        <f t="shared" si="43"/>
        <v/>
      </c>
    </row>
    <row r="281" spans="4:13" ht="12.95" customHeight="1" x14ac:dyDescent="0.2">
      <c r="D281" s="29">
        <v>277</v>
      </c>
      <c r="E281" s="29">
        <f t="shared" si="41"/>
        <v>276</v>
      </c>
      <c r="F281" s="21" t="str">
        <f t="shared" si="38"/>
        <v/>
      </c>
      <c r="G281" s="22" t="str">
        <f t="shared" si="39"/>
        <v/>
      </c>
      <c r="H281" s="14" t="str">
        <f t="shared" si="42"/>
        <v/>
      </c>
      <c r="I281" s="15"/>
      <c r="J281" s="16"/>
      <c r="K281" s="1" t="str">
        <f t="shared" si="40"/>
        <v/>
      </c>
      <c r="L281" s="32">
        <f t="shared" si="44"/>
        <v>-169</v>
      </c>
      <c r="M281" s="9" t="str">
        <f t="shared" si="43"/>
        <v/>
      </c>
    </row>
    <row r="282" spans="4:13" ht="12.95" customHeight="1" x14ac:dyDescent="0.2">
      <c r="D282" s="29">
        <v>278</v>
      </c>
      <c r="E282" s="29">
        <f t="shared" si="41"/>
        <v>277</v>
      </c>
      <c r="F282" s="21" t="str">
        <f t="shared" si="38"/>
        <v/>
      </c>
      <c r="G282" s="22" t="str">
        <f t="shared" si="39"/>
        <v/>
      </c>
      <c r="H282" s="14" t="str">
        <f t="shared" si="42"/>
        <v/>
      </c>
      <c r="I282" s="15"/>
      <c r="J282" s="16"/>
      <c r="K282" s="1" t="str">
        <f t="shared" si="40"/>
        <v/>
      </c>
      <c r="L282" s="32">
        <f t="shared" si="44"/>
        <v>-175.5</v>
      </c>
      <c r="M282" s="9" t="str">
        <f t="shared" si="43"/>
        <v/>
      </c>
    </row>
    <row r="283" spans="4:13" ht="12.95" customHeight="1" x14ac:dyDescent="0.2">
      <c r="D283" s="29">
        <v>279</v>
      </c>
      <c r="E283" s="29">
        <f t="shared" si="41"/>
        <v>278</v>
      </c>
      <c r="F283" s="21" t="str">
        <f t="shared" ref="F283:F304" si="45">IF($C$28="",IF($C$22&gt;E283,D283,""),IF($C$30="Ja",IF(M283="x",D283,""),IF($C$22&gt;E283,D283,"")))</f>
        <v/>
      </c>
      <c r="G283" s="22" t="str">
        <f t="shared" si="39"/>
        <v/>
      </c>
      <c r="H283" s="14" t="str">
        <f t="shared" si="42"/>
        <v/>
      </c>
      <c r="I283" s="15"/>
      <c r="J283" s="16"/>
      <c r="K283" s="1" t="str">
        <f t="shared" si="40"/>
        <v/>
      </c>
      <c r="L283" s="32">
        <f t="shared" si="44"/>
        <v>-182</v>
      </c>
      <c r="M283" s="9" t="str">
        <f t="shared" si="43"/>
        <v/>
      </c>
    </row>
    <row r="284" spans="4:13" ht="12.95" customHeight="1" x14ac:dyDescent="0.2">
      <c r="D284" s="29">
        <v>280</v>
      </c>
      <c r="E284" s="29">
        <f t="shared" si="41"/>
        <v>279</v>
      </c>
      <c r="F284" s="21" t="str">
        <f t="shared" si="45"/>
        <v/>
      </c>
      <c r="G284" s="22" t="str">
        <f t="shared" si="39"/>
        <v/>
      </c>
      <c r="H284" s="14" t="str">
        <f t="shared" si="42"/>
        <v/>
      </c>
      <c r="I284" s="15"/>
      <c r="J284" s="16"/>
      <c r="K284" s="1" t="str">
        <f t="shared" si="40"/>
        <v/>
      </c>
      <c r="L284" s="32">
        <f t="shared" si="44"/>
        <v>-188.5</v>
      </c>
      <c r="M284" s="9" t="str">
        <f t="shared" si="43"/>
        <v/>
      </c>
    </row>
    <row r="285" spans="4:13" ht="12.95" customHeight="1" x14ac:dyDescent="0.2">
      <c r="D285" s="29">
        <v>281</v>
      </c>
      <c r="E285" s="29">
        <f t="shared" si="41"/>
        <v>280</v>
      </c>
      <c r="F285" s="21" t="str">
        <f t="shared" si="45"/>
        <v/>
      </c>
      <c r="G285" s="22" t="str">
        <f t="shared" si="39"/>
        <v/>
      </c>
      <c r="H285" s="14" t="str">
        <f t="shared" si="42"/>
        <v/>
      </c>
      <c r="I285" s="15"/>
      <c r="J285" s="16"/>
      <c r="K285" s="1" t="str">
        <f t="shared" si="40"/>
        <v/>
      </c>
      <c r="L285" s="32">
        <f t="shared" si="44"/>
        <v>-195</v>
      </c>
      <c r="M285" s="9" t="str">
        <f t="shared" si="43"/>
        <v/>
      </c>
    </row>
    <row r="286" spans="4:13" ht="12.95" customHeight="1" x14ac:dyDescent="0.2">
      <c r="D286" s="29">
        <v>282</v>
      </c>
      <c r="E286" s="29">
        <f t="shared" si="41"/>
        <v>281</v>
      </c>
      <c r="F286" s="21" t="str">
        <f t="shared" si="45"/>
        <v/>
      </c>
      <c r="G286" s="22" t="str">
        <f t="shared" si="39"/>
        <v/>
      </c>
      <c r="H286" s="14" t="str">
        <f t="shared" si="42"/>
        <v/>
      </c>
      <c r="I286" s="15"/>
      <c r="J286" s="16"/>
      <c r="K286" s="1" t="str">
        <f t="shared" si="40"/>
        <v/>
      </c>
      <c r="L286" s="32">
        <f t="shared" si="44"/>
        <v>-201.5</v>
      </c>
      <c r="M286" s="9" t="str">
        <f t="shared" si="43"/>
        <v/>
      </c>
    </row>
    <row r="287" spans="4:13" ht="12.95" customHeight="1" x14ac:dyDescent="0.2">
      <c r="D287" s="29">
        <v>283</v>
      </c>
      <c r="E287" s="29">
        <f t="shared" si="41"/>
        <v>282</v>
      </c>
      <c r="F287" s="21" t="str">
        <f t="shared" si="45"/>
        <v/>
      </c>
      <c r="G287" s="22" t="str">
        <f t="shared" si="39"/>
        <v/>
      </c>
      <c r="H287" s="14" t="str">
        <f t="shared" si="42"/>
        <v/>
      </c>
      <c r="I287" s="15"/>
      <c r="J287" s="16"/>
      <c r="K287" s="1" t="str">
        <f t="shared" si="40"/>
        <v/>
      </c>
      <c r="L287" s="32">
        <f t="shared" si="44"/>
        <v>-208</v>
      </c>
      <c r="M287" s="9" t="str">
        <f t="shared" si="43"/>
        <v/>
      </c>
    </row>
    <row r="288" spans="4:13" ht="12.95" customHeight="1" x14ac:dyDescent="0.2">
      <c r="D288" s="29">
        <v>284</v>
      </c>
      <c r="E288" s="29">
        <f t="shared" si="41"/>
        <v>283</v>
      </c>
      <c r="F288" s="21" t="str">
        <f t="shared" si="45"/>
        <v/>
      </c>
      <c r="G288" s="22" t="str">
        <f t="shared" si="39"/>
        <v/>
      </c>
      <c r="H288" s="14" t="str">
        <f t="shared" si="42"/>
        <v/>
      </c>
      <c r="I288" s="15"/>
      <c r="J288" s="16"/>
      <c r="K288" s="1" t="str">
        <f t="shared" si="40"/>
        <v/>
      </c>
      <c r="L288" s="32">
        <f t="shared" si="44"/>
        <v>-214.5</v>
      </c>
      <c r="M288" s="9" t="str">
        <f t="shared" si="43"/>
        <v/>
      </c>
    </row>
    <row r="289" spans="4:13" ht="12.95" customHeight="1" x14ac:dyDescent="0.2">
      <c r="D289" s="29">
        <v>285</v>
      </c>
      <c r="E289" s="29">
        <f t="shared" si="41"/>
        <v>284</v>
      </c>
      <c r="F289" s="21" t="str">
        <f t="shared" si="45"/>
        <v/>
      </c>
      <c r="G289" s="22" t="str">
        <f t="shared" si="39"/>
        <v/>
      </c>
      <c r="H289" s="14" t="str">
        <f t="shared" si="42"/>
        <v/>
      </c>
      <c r="I289" s="15"/>
      <c r="J289" s="16"/>
      <c r="K289" s="1" t="str">
        <f t="shared" si="40"/>
        <v/>
      </c>
      <c r="L289" s="32">
        <f t="shared" si="44"/>
        <v>-221</v>
      </c>
      <c r="M289" s="9" t="str">
        <f t="shared" si="43"/>
        <v/>
      </c>
    </row>
    <row r="290" spans="4:13" ht="12.95" customHeight="1" x14ac:dyDescent="0.2">
      <c r="D290" s="29">
        <v>286</v>
      </c>
      <c r="E290" s="29">
        <f t="shared" si="41"/>
        <v>285</v>
      </c>
      <c r="F290" s="21" t="str">
        <f t="shared" si="45"/>
        <v/>
      </c>
      <c r="G290" s="22" t="str">
        <f t="shared" si="39"/>
        <v/>
      </c>
      <c r="H290" s="14" t="str">
        <f t="shared" si="42"/>
        <v/>
      </c>
      <c r="I290" s="15"/>
      <c r="J290" s="16"/>
      <c r="K290" s="1" t="str">
        <f t="shared" si="40"/>
        <v/>
      </c>
      <c r="L290" s="32">
        <f t="shared" si="44"/>
        <v>-227.5</v>
      </c>
      <c r="M290" s="9" t="str">
        <f t="shared" si="43"/>
        <v/>
      </c>
    </row>
    <row r="291" spans="4:13" ht="12.95" customHeight="1" x14ac:dyDescent="0.2">
      <c r="D291" s="29">
        <v>287</v>
      </c>
      <c r="E291" s="29">
        <f t="shared" si="41"/>
        <v>286</v>
      </c>
      <c r="F291" s="21" t="str">
        <f t="shared" si="45"/>
        <v/>
      </c>
      <c r="G291" s="22" t="str">
        <f t="shared" si="39"/>
        <v/>
      </c>
      <c r="H291" s="14" t="str">
        <f t="shared" si="42"/>
        <v/>
      </c>
      <c r="I291" s="15"/>
      <c r="J291" s="16"/>
      <c r="K291" s="1" t="str">
        <f t="shared" si="40"/>
        <v/>
      </c>
      <c r="L291" s="32">
        <f t="shared" si="44"/>
        <v>-234</v>
      </c>
      <c r="M291" s="9" t="str">
        <f t="shared" si="43"/>
        <v/>
      </c>
    </row>
    <row r="292" spans="4:13" ht="12.95" customHeight="1" x14ac:dyDescent="0.2">
      <c r="D292" s="29">
        <v>288</v>
      </c>
      <c r="E292" s="29">
        <f t="shared" si="41"/>
        <v>287</v>
      </c>
      <c r="F292" s="21" t="str">
        <f t="shared" si="45"/>
        <v/>
      </c>
      <c r="G292" s="22" t="str">
        <f t="shared" si="39"/>
        <v/>
      </c>
      <c r="H292" s="14" t="str">
        <f t="shared" si="42"/>
        <v/>
      </c>
      <c r="I292" s="15"/>
      <c r="J292" s="16"/>
      <c r="K292" s="1" t="str">
        <f t="shared" si="40"/>
        <v/>
      </c>
      <c r="L292" s="32">
        <f t="shared" si="44"/>
        <v>-240.5</v>
      </c>
      <c r="M292" s="9" t="str">
        <f t="shared" si="43"/>
        <v/>
      </c>
    </row>
    <row r="293" spans="4:13" ht="12.95" customHeight="1" x14ac:dyDescent="0.2">
      <c r="D293" s="29">
        <v>289</v>
      </c>
      <c r="E293" s="29">
        <f t="shared" si="41"/>
        <v>288</v>
      </c>
      <c r="F293" s="21" t="str">
        <f t="shared" si="45"/>
        <v/>
      </c>
      <c r="G293" s="22" t="str">
        <f t="shared" si="39"/>
        <v/>
      </c>
      <c r="H293" s="14" t="str">
        <f t="shared" si="42"/>
        <v/>
      </c>
      <c r="I293" s="15"/>
      <c r="J293" s="16"/>
      <c r="K293" s="1" t="str">
        <f t="shared" si="40"/>
        <v/>
      </c>
      <c r="L293" s="32">
        <f t="shared" si="44"/>
        <v>-247</v>
      </c>
      <c r="M293" s="9" t="str">
        <f t="shared" si="43"/>
        <v/>
      </c>
    </row>
    <row r="294" spans="4:13" ht="12.95" customHeight="1" x14ac:dyDescent="0.2">
      <c r="D294" s="29">
        <v>290</v>
      </c>
      <c r="E294" s="29">
        <f t="shared" si="41"/>
        <v>289</v>
      </c>
      <c r="F294" s="21" t="str">
        <f t="shared" si="45"/>
        <v/>
      </c>
      <c r="G294" s="22" t="str">
        <f t="shared" si="39"/>
        <v/>
      </c>
      <c r="H294" s="14" t="str">
        <f t="shared" si="42"/>
        <v/>
      </c>
      <c r="I294" s="15"/>
      <c r="J294" s="16"/>
      <c r="K294" s="1" t="str">
        <f t="shared" si="40"/>
        <v/>
      </c>
      <c r="L294" s="32">
        <f t="shared" si="44"/>
        <v>-253.5</v>
      </c>
      <c r="M294" s="9" t="str">
        <f t="shared" si="43"/>
        <v/>
      </c>
    </row>
    <row r="295" spans="4:13" ht="12.95" customHeight="1" x14ac:dyDescent="0.2">
      <c r="D295" s="29">
        <v>291</v>
      </c>
      <c r="E295" s="29">
        <f t="shared" si="41"/>
        <v>290</v>
      </c>
      <c r="F295" s="21" t="str">
        <f t="shared" si="45"/>
        <v/>
      </c>
      <c r="G295" s="22" t="str">
        <f t="shared" si="39"/>
        <v/>
      </c>
      <c r="H295" s="14" t="str">
        <f t="shared" si="42"/>
        <v/>
      </c>
      <c r="I295" s="15"/>
      <c r="J295" s="16"/>
      <c r="K295" s="1" t="str">
        <f t="shared" si="40"/>
        <v/>
      </c>
      <c r="L295" s="32">
        <f t="shared" si="44"/>
        <v>-260</v>
      </c>
      <c r="M295" s="9" t="str">
        <f t="shared" si="43"/>
        <v/>
      </c>
    </row>
    <row r="296" spans="4:13" ht="12.95" customHeight="1" x14ac:dyDescent="0.2">
      <c r="D296" s="29">
        <v>292</v>
      </c>
      <c r="E296" s="29">
        <f t="shared" si="41"/>
        <v>291</v>
      </c>
      <c r="F296" s="21" t="str">
        <f t="shared" si="45"/>
        <v/>
      </c>
      <c r="G296" s="22" t="str">
        <f t="shared" si="39"/>
        <v/>
      </c>
      <c r="H296" s="14" t="str">
        <f t="shared" si="42"/>
        <v/>
      </c>
      <c r="I296" s="15"/>
      <c r="J296" s="16"/>
      <c r="K296" s="1" t="str">
        <f t="shared" si="40"/>
        <v/>
      </c>
      <c r="L296" s="32">
        <f t="shared" si="44"/>
        <v>-266.5</v>
      </c>
      <c r="M296" s="9" t="str">
        <f t="shared" si="43"/>
        <v/>
      </c>
    </row>
    <row r="297" spans="4:13" ht="12.95" customHeight="1" x14ac:dyDescent="0.2">
      <c r="D297" s="29">
        <v>293</v>
      </c>
      <c r="E297" s="29">
        <f t="shared" si="41"/>
        <v>292</v>
      </c>
      <c r="F297" s="21" t="str">
        <f t="shared" si="45"/>
        <v/>
      </c>
      <c r="G297" s="22" t="str">
        <f t="shared" si="39"/>
        <v/>
      </c>
      <c r="H297" s="14" t="str">
        <f t="shared" si="42"/>
        <v/>
      </c>
      <c r="I297" s="15"/>
      <c r="J297" s="16"/>
      <c r="K297" s="1" t="str">
        <f t="shared" si="40"/>
        <v/>
      </c>
      <c r="L297" s="32">
        <f t="shared" si="44"/>
        <v>-273</v>
      </c>
      <c r="M297" s="9" t="str">
        <f t="shared" si="43"/>
        <v/>
      </c>
    </row>
    <row r="298" spans="4:13" ht="12.95" customHeight="1" x14ac:dyDescent="0.2">
      <c r="D298" s="29">
        <v>294</v>
      </c>
      <c r="E298" s="29">
        <f t="shared" si="41"/>
        <v>293</v>
      </c>
      <c r="F298" s="21" t="str">
        <f t="shared" si="45"/>
        <v/>
      </c>
      <c r="G298" s="22" t="str">
        <f t="shared" si="39"/>
        <v/>
      </c>
      <c r="H298" s="14" t="str">
        <f t="shared" si="42"/>
        <v/>
      </c>
      <c r="I298" s="15"/>
      <c r="J298" s="16"/>
      <c r="K298" s="1" t="str">
        <f t="shared" si="40"/>
        <v/>
      </c>
      <c r="L298" s="32">
        <f t="shared" si="44"/>
        <v>-279.5</v>
      </c>
      <c r="M298" s="9" t="str">
        <f t="shared" si="43"/>
        <v/>
      </c>
    </row>
    <row r="299" spans="4:13" ht="12.95" customHeight="1" x14ac:dyDescent="0.2">
      <c r="D299" s="29">
        <v>295</v>
      </c>
      <c r="E299" s="29">
        <f t="shared" si="41"/>
        <v>294</v>
      </c>
      <c r="F299" s="21" t="str">
        <f t="shared" si="45"/>
        <v/>
      </c>
      <c r="G299" s="22" t="str">
        <f t="shared" si="39"/>
        <v/>
      </c>
      <c r="H299" s="14" t="str">
        <f t="shared" si="42"/>
        <v/>
      </c>
      <c r="I299" s="15"/>
      <c r="J299" s="16"/>
      <c r="K299" s="1" t="str">
        <f t="shared" si="40"/>
        <v/>
      </c>
      <c r="L299" s="32">
        <f t="shared" si="44"/>
        <v>-286</v>
      </c>
      <c r="M299" s="9" t="str">
        <f t="shared" si="43"/>
        <v/>
      </c>
    </row>
    <row r="300" spans="4:13" ht="12.95" customHeight="1" x14ac:dyDescent="0.2">
      <c r="D300" s="29">
        <v>296</v>
      </c>
      <c r="E300" s="29">
        <f t="shared" si="41"/>
        <v>295</v>
      </c>
      <c r="F300" s="21" t="str">
        <f t="shared" si="45"/>
        <v/>
      </c>
      <c r="G300" s="22" t="str">
        <f t="shared" si="39"/>
        <v/>
      </c>
      <c r="H300" s="14" t="str">
        <f t="shared" si="42"/>
        <v/>
      </c>
      <c r="I300" s="15"/>
      <c r="J300" s="16"/>
      <c r="K300" s="1" t="str">
        <f t="shared" si="40"/>
        <v/>
      </c>
      <c r="L300" s="32">
        <f t="shared" si="44"/>
        <v>-292.5</v>
      </c>
      <c r="M300" s="9" t="str">
        <f t="shared" si="43"/>
        <v/>
      </c>
    </row>
    <row r="301" spans="4:13" ht="12.95" customHeight="1" x14ac:dyDescent="0.2">
      <c r="D301" s="29">
        <v>297</v>
      </c>
      <c r="E301" s="29">
        <f t="shared" si="41"/>
        <v>296</v>
      </c>
      <c r="F301" s="21" t="str">
        <f t="shared" si="45"/>
        <v/>
      </c>
      <c r="G301" s="22" t="str">
        <f t="shared" si="39"/>
        <v/>
      </c>
      <c r="H301" s="14" t="str">
        <f t="shared" si="42"/>
        <v/>
      </c>
      <c r="I301" s="15"/>
      <c r="J301" s="16"/>
      <c r="K301" s="1" t="str">
        <f t="shared" si="40"/>
        <v/>
      </c>
      <c r="L301" s="32">
        <f t="shared" si="44"/>
        <v>-299</v>
      </c>
      <c r="M301" s="9" t="str">
        <f t="shared" si="43"/>
        <v/>
      </c>
    </row>
    <row r="302" spans="4:13" ht="12.95" customHeight="1" x14ac:dyDescent="0.2">
      <c r="D302" s="29">
        <v>298</v>
      </c>
      <c r="E302" s="29">
        <f t="shared" si="41"/>
        <v>297</v>
      </c>
      <c r="F302" s="21" t="str">
        <f t="shared" si="45"/>
        <v/>
      </c>
      <c r="G302" s="22" t="str">
        <f t="shared" si="39"/>
        <v/>
      </c>
      <c r="H302" s="14" t="str">
        <f t="shared" si="42"/>
        <v/>
      </c>
      <c r="I302" s="15"/>
      <c r="J302" s="16"/>
      <c r="K302" s="1" t="str">
        <f t="shared" si="40"/>
        <v/>
      </c>
      <c r="L302" s="32">
        <f t="shared" si="44"/>
        <v>-305.5</v>
      </c>
      <c r="M302" s="9" t="str">
        <f t="shared" si="43"/>
        <v/>
      </c>
    </row>
    <row r="303" spans="4:13" ht="12.95" customHeight="1" x14ac:dyDescent="0.2">
      <c r="D303" s="29">
        <v>299</v>
      </c>
      <c r="E303" s="29">
        <f t="shared" si="41"/>
        <v>298</v>
      </c>
      <c r="F303" s="21" t="str">
        <f t="shared" si="45"/>
        <v/>
      </c>
      <c r="G303" s="22" t="str">
        <f t="shared" si="39"/>
        <v/>
      </c>
      <c r="H303" s="14" t="str">
        <f t="shared" si="42"/>
        <v/>
      </c>
      <c r="I303" s="15"/>
      <c r="J303" s="16"/>
      <c r="K303" s="1" t="str">
        <f t="shared" si="40"/>
        <v/>
      </c>
      <c r="L303" s="32">
        <f t="shared" si="44"/>
        <v>-312</v>
      </c>
      <c r="M303" s="9" t="str">
        <f t="shared" si="43"/>
        <v/>
      </c>
    </row>
    <row r="304" spans="4:13" ht="12.95" customHeight="1" thickBot="1" x14ac:dyDescent="0.25">
      <c r="D304" s="29">
        <v>300</v>
      </c>
      <c r="E304" s="29">
        <f t="shared" si="41"/>
        <v>299</v>
      </c>
      <c r="F304" s="21" t="str">
        <f t="shared" si="45"/>
        <v/>
      </c>
      <c r="G304" s="22" t="str">
        <f t="shared" si="39"/>
        <v/>
      </c>
      <c r="H304" s="18" t="str">
        <f t="shared" si="42"/>
        <v/>
      </c>
      <c r="I304" s="19"/>
      <c r="J304" s="20"/>
      <c r="K304" s="1" t="str">
        <f t="shared" si="40"/>
        <v/>
      </c>
      <c r="L304" s="32">
        <f t="shared" si="44"/>
        <v>-318.5</v>
      </c>
      <c r="M304" s="9" t="str">
        <f t="shared" si="43"/>
        <v/>
      </c>
    </row>
    <row r="305" spans="4:14" ht="12.95" customHeight="1" x14ac:dyDescent="0.2">
      <c r="D305" s="9"/>
      <c r="E305" s="9"/>
      <c r="F305" s="1"/>
      <c r="G305" s="1"/>
      <c r="H305" s="1"/>
      <c r="I305" s="1"/>
      <c r="J305" s="1"/>
      <c r="L305" s="1"/>
      <c r="M305" s="1"/>
      <c r="N305" s="1"/>
    </row>
    <row r="306" spans="4:14" ht="12.95" customHeight="1" x14ac:dyDescent="0.2">
      <c r="D306" s="9"/>
      <c r="E306" s="9"/>
      <c r="F306" s="1"/>
      <c r="G306" s="1"/>
      <c r="H306" s="1"/>
      <c r="I306" s="1"/>
      <c r="J306" s="1"/>
      <c r="L306" s="1"/>
      <c r="M306" s="1"/>
      <c r="N306" s="1"/>
    </row>
    <row r="307" spans="4:14" ht="12.95" customHeight="1" x14ac:dyDescent="0.2">
      <c r="D307" s="9"/>
      <c r="E307" s="9"/>
      <c r="F307" s="1"/>
      <c r="G307" s="1"/>
      <c r="H307" s="1"/>
      <c r="I307" s="7"/>
      <c r="J307" s="7"/>
      <c r="K307" s="1" t="str">
        <f>IF(H302&lt;0,"x","")</f>
        <v/>
      </c>
      <c r="M307" s="9" t="str">
        <f t="shared" ref="M307:M309" si="46">IF(L307&gt;=$C$28,"x","")</f>
        <v>x</v>
      </c>
    </row>
    <row r="308" spans="4:14" ht="12.95" customHeight="1" x14ac:dyDescent="0.2">
      <c r="D308" s="9"/>
      <c r="E308" s="9"/>
      <c r="F308" s="1"/>
      <c r="G308" s="1"/>
      <c r="H308" s="1"/>
      <c r="I308" s="7"/>
      <c r="J308" s="7"/>
      <c r="K308" s="1" t="str">
        <f>IF(H303&lt;0,"x","")</f>
        <v/>
      </c>
      <c r="M308" s="9" t="str">
        <f t="shared" si="46"/>
        <v>x</v>
      </c>
    </row>
    <row r="309" spans="4:14" ht="12.95" customHeight="1" x14ac:dyDescent="0.2">
      <c r="D309" s="9"/>
      <c r="E309" s="9"/>
      <c r="F309" s="1"/>
      <c r="G309" s="1"/>
      <c r="H309" s="1"/>
      <c r="I309" s="7"/>
      <c r="J309" s="7"/>
      <c r="K309" s="1" t="str">
        <f>IF(H304&lt;0,"x","")</f>
        <v/>
      </c>
      <c r="M309" s="9" t="str">
        <f t="shared" si="46"/>
        <v>x</v>
      </c>
    </row>
  </sheetData>
  <sheetProtection algorithmName="SHA-512" hashValue="8zAENE97TcKCghL3xazuoEwctHUUFa11RwXhRod4t09WJ2jhF3iWDQjx9mM4VY2h13rjaNSi90N58KuO9tfSHg==" saltValue="IzQWHAdtfnIYellsWdU0CA==" spinCount="100000" sheet="1" objects="1" scenarios="1"/>
  <mergeCells count="26">
    <mergeCell ref="B8:B9"/>
    <mergeCell ref="C8:C9"/>
    <mergeCell ref="B2:J2"/>
    <mergeCell ref="B4:B5"/>
    <mergeCell ref="C4:C5"/>
    <mergeCell ref="B6:B7"/>
    <mergeCell ref="C6:C7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2:B23"/>
    <mergeCell ref="C22:C23"/>
    <mergeCell ref="B20:B21"/>
    <mergeCell ref="C20:C21"/>
    <mergeCell ref="B25:C26"/>
    <mergeCell ref="B28:B29"/>
    <mergeCell ref="C28:C29"/>
    <mergeCell ref="B30:B31"/>
    <mergeCell ref="C30:C31"/>
  </mergeCells>
  <conditionalFormatting sqref="C6:C7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C8:C9">
    <cfRule type="cellIs" dxfId="0" priority="1" operator="lessThan">
      <formula>0</formula>
    </cfRule>
  </conditionalFormatting>
  <dataValidations disablePrompts="1" count="2">
    <dataValidation type="list" operator="equal" allowBlank="1" sqref="C30" xr:uid="{7CB8F90D-BCDD-4029-B584-6077DD585814}">
      <formula1>"Ja,Nein"</formula1>
      <formula2>0</formula2>
    </dataValidation>
    <dataValidation type="list" operator="equal" allowBlank="1" showErrorMessage="1" sqref="C31" xr:uid="{30A95718-3555-4C94-A124-5216F279AF94}">
      <formula1>"Ja,Nein"</formula1>
      <formula2>0</formula2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Rechner USDT</vt:lpstr>
      <vt:lpstr>Rechner BTC</vt:lpstr>
      <vt:lpstr>Rechner ETH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2022-10-15T16:03:25Z</dcterms:created>
  <dcterms:modified xsi:type="dcterms:W3CDTF">2022-10-28T10:17:25Z</dcterms:modified>
</cp:coreProperties>
</file>